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חומרים העלאה לאתר\קבצים\"/>
    </mc:Choice>
  </mc:AlternateContent>
  <xr:revisionPtr revIDLastSave="0" documentId="8_{6CE3C5E6-445C-48EA-BBC4-0CF84ADD2E96}" xr6:coauthVersionLast="47" xr6:coauthVersionMax="47" xr10:uidLastSave="{00000000-0000-0000-0000-000000000000}"/>
  <workbookProtection workbookAlgorithmName="SHA-512" workbookHashValue="f4E194OiuuU9QLQy0ggYrs31X9aFCkOCE9r5OG+ZEUC/kXgpWeckCvmpOEpyMLohuXjS06uFocZ2S1Y83t+HtA==" workbookSaltValue="0FZRqj9RJb+6ho1cYcZ4Sg==" workbookSpinCount="100000" lockStructure="1"/>
  <bookViews>
    <workbookView xWindow="-28020" yWindow="780" windowWidth="21600" windowHeight="11385" xr2:uid="{00000000-000D-0000-FFFF-FFFF00000000}"/>
  </bookViews>
  <sheets>
    <sheet name="נספח א-דוחות" sheetId="1" r:id="rId1"/>
    <sheet name="נספח ב-תזרים צפוי לתקופת הפריסה" sheetId="6" r:id="rId2"/>
    <sheet name="נספח ג-מצבת חובות ונכסים" sheetId="8" r:id="rId3"/>
  </sheets>
  <definedNames>
    <definedName name="_JE2" localSheetId="2">#REF!</definedName>
    <definedName name="_JE2">#REF!</definedName>
    <definedName name="_JE3">#REF!</definedName>
    <definedName name="_P" localSheetId="2">#REF!</definedName>
    <definedName name="_P">#REF!</definedName>
    <definedName name="BS">#REF!</definedName>
    <definedName name="BSQ">#REF!</definedName>
    <definedName name="CF___0">#REF!</definedName>
    <definedName name="JE" localSheetId="2">#REF!</definedName>
    <definedName name="JE">#REF!</definedName>
    <definedName name="LTD_BS">#REF!</definedName>
    <definedName name="LTD_PL" localSheetId="2">#REF!</definedName>
    <definedName name="LTD_PL">#REF!</definedName>
    <definedName name="LTD_PL09" localSheetId="2">#REF!</definedName>
    <definedName name="LTD_PL09">#REF!</definedName>
    <definedName name="P">#REF!</definedName>
    <definedName name="PL">#REF!</definedName>
    <definedName name="PLQ">#REF!</definedName>
    <definedName name="RATIOS">#REF!</definedName>
    <definedName name="_xlnm.Print_Area" localSheetId="0">'נספח א-דוחות'!$A$1:$F$82</definedName>
    <definedName name="_xlnm.Print_Area" localSheetId="1">'נספח ב-תזרים צפוי לתקופת הפריסה'!$A$1:$H$58</definedName>
    <definedName name="_xlnm.Print_Area" localSheetId="2">'נספח ג-מצבת חובות ונכסים'!$A$1:$D$54</definedName>
    <definedName name="_xlnm.Print_Titles" localSheetId="0">'נספח א-דוחות'!$1:$13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84" i="1" l="1"/>
  <c r="B53" i="1" l="1"/>
  <c r="B40" i="1" s="1"/>
  <c r="H56" i="6" l="1"/>
  <c r="H54" i="6"/>
  <c r="H52" i="6"/>
  <c r="H49" i="6"/>
  <c r="H39" i="6"/>
  <c r="H35" i="6"/>
  <c r="H33" i="6"/>
  <c r="H22" i="6"/>
  <c r="G19" i="6" l="1"/>
  <c r="F19" i="1"/>
  <c r="F23" i="1"/>
  <c r="F27" i="1"/>
  <c r="F31" i="1"/>
  <c r="F36" i="1"/>
  <c r="F53" i="1"/>
  <c r="F40" i="1" s="1"/>
  <c r="F71" i="1" s="1"/>
  <c r="C74" i="1" s="1"/>
  <c r="F56" i="1"/>
  <c r="F63" i="1" s="1"/>
  <c r="F65" i="1" s="1"/>
  <c r="F68" i="1" s="1"/>
  <c r="C40" i="8"/>
  <c r="C30" i="8"/>
  <c r="C23" i="8"/>
  <c r="C32" i="8" s="1"/>
  <c r="C42" i="8" s="1"/>
  <c r="G24" i="6"/>
  <c r="G25" i="6"/>
  <c r="G26" i="6"/>
  <c r="G27" i="6"/>
  <c r="G28" i="6"/>
  <c r="G29" i="6"/>
  <c r="G30" i="6"/>
  <c r="C27" i="1"/>
  <c r="D27" i="1"/>
  <c r="E27" i="1"/>
  <c r="B27" i="1"/>
  <c r="C31" i="1"/>
  <c r="D31" i="1"/>
  <c r="E31" i="1"/>
  <c r="B31" i="1"/>
  <c r="C5" i="8"/>
  <c r="C5" i="6"/>
  <c r="C13" i="8"/>
  <c r="C11" i="8"/>
  <c r="C10" i="8"/>
  <c r="C6" i="8"/>
  <c r="C15" i="8"/>
  <c r="C22" i="6"/>
  <c r="G51" i="6"/>
  <c r="C49" i="6"/>
  <c r="G41" i="6"/>
  <c r="D49" i="6"/>
  <c r="E49" i="6"/>
  <c r="F49" i="6"/>
  <c r="D52" i="6"/>
  <c r="E52" i="6"/>
  <c r="F52" i="6"/>
  <c r="D33" i="6"/>
  <c r="D54" i="6" s="1"/>
  <c r="D56" i="6" s="1"/>
  <c r="D39" i="6"/>
  <c r="E33" i="6"/>
  <c r="E39" i="6"/>
  <c r="F33" i="6"/>
  <c r="F35" i="6" s="1"/>
  <c r="F39" i="6"/>
  <c r="D22" i="6"/>
  <c r="D35" i="6"/>
  <c r="E22" i="6"/>
  <c r="E35" i="6" s="1"/>
  <c r="F22" i="6"/>
  <c r="C33" i="6"/>
  <c r="C35" i="6" s="1"/>
  <c r="C39" i="6"/>
  <c r="G39" i="6" s="1"/>
  <c r="C52" i="6"/>
  <c r="G42" i="6"/>
  <c r="G43" i="6"/>
  <c r="G44" i="6"/>
  <c r="G45" i="6"/>
  <c r="G46" i="6"/>
  <c r="G47" i="6"/>
  <c r="G48" i="6"/>
  <c r="G31" i="6"/>
  <c r="C13" i="6"/>
  <c r="C11" i="6"/>
  <c r="C10" i="6"/>
  <c r="C6" i="6"/>
  <c r="F5" i="6"/>
  <c r="G38" i="6"/>
  <c r="G37" i="6"/>
  <c r="G32" i="6"/>
  <c r="G21" i="6"/>
  <c r="B56" i="1"/>
  <c r="B63" i="1" s="1"/>
  <c r="B65" i="1" s="1"/>
  <c r="B68" i="1" s="1"/>
  <c r="C56" i="1"/>
  <c r="C63" i="1" s="1"/>
  <c r="C65" i="1" s="1"/>
  <c r="C68" i="1" s="1"/>
  <c r="D56" i="1"/>
  <c r="D63" i="1" s="1"/>
  <c r="D65" i="1" s="1"/>
  <c r="D68" i="1" s="1"/>
  <c r="E56" i="1"/>
  <c r="C53" i="1"/>
  <c r="C40" i="1" s="1"/>
  <c r="C71" i="1" s="1"/>
  <c r="D53" i="1"/>
  <c r="D40" i="1" s="1"/>
  <c r="D71" i="1" s="1"/>
  <c r="E53" i="1"/>
  <c r="E40" i="1" s="1"/>
  <c r="B71" i="1"/>
  <c r="C36" i="1"/>
  <c r="C32" i="1"/>
  <c r="C37" i="1" s="1"/>
  <c r="D36" i="1"/>
  <c r="E36" i="1"/>
  <c r="B36" i="1"/>
  <c r="C19" i="1"/>
  <c r="C23" i="1" s="1"/>
  <c r="D19" i="1"/>
  <c r="D23" i="1" s="1"/>
  <c r="E19" i="1"/>
  <c r="E23" i="1" s="1"/>
  <c r="B19" i="1"/>
  <c r="B23" i="1" s="1"/>
  <c r="B38" i="1" s="1"/>
  <c r="B45" i="1"/>
  <c r="C44" i="1" s="1"/>
  <c r="C45" i="1" s="1"/>
  <c r="D44" i="1" s="1"/>
  <c r="D45" i="1" s="1"/>
  <c r="E44" i="1" s="1"/>
  <c r="E45" i="1" s="1"/>
  <c r="F44" i="1" s="1"/>
  <c r="F45" i="1" s="1"/>
  <c r="B32" i="1"/>
  <c r="B37" i="1"/>
  <c r="E63" i="1"/>
  <c r="E65" i="1" s="1"/>
  <c r="E68" i="1" s="1"/>
  <c r="E54" i="6"/>
  <c r="E56" i="6" s="1"/>
  <c r="E32" i="1" l="1"/>
  <c r="E37" i="1" s="1"/>
  <c r="G33" i="6"/>
  <c r="G22" i="6"/>
  <c r="G52" i="6"/>
  <c r="F54" i="6"/>
  <c r="G49" i="6"/>
  <c r="D32" i="1"/>
  <c r="D37" i="1" s="1"/>
  <c r="G35" i="6"/>
  <c r="C54" i="6"/>
  <c r="C56" i="6" s="1"/>
  <c r="F32" i="1"/>
  <c r="F37" i="1" s="1"/>
  <c r="F38" i="1" s="1"/>
  <c r="E71" i="1"/>
  <c r="B74" i="1"/>
  <c r="C38" i="1"/>
  <c r="F56" i="6"/>
  <c r="G56" i="6" s="1"/>
  <c r="D38" i="1"/>
  <c r="E38" i="1"/>
  <c r="G54" i="6"/>
  <c r="C58" i="6" l="1"/>
  <c r="D19" i="6" s="1"/>
  <c r="D58" i="6" s="1"/>
  <c r="E19" i="6" s="1"/>
  <c r="E58" i="6" s="1"/>
  <c r="F19" i="6" s="1"/>
  <c r="G58" i="6"/>
  <c r="H19" i="6" s="1"/>
  <c r="H58" i="6" s="1"/>
  <c r="E59" i="6" l="1"/>
  <c r="G59" i="6"/>
  <c r="D59" i="6"/>
  <c r="C59" i="6"/>
  <c r="F58" i="6"/>
  <c r="F59" i="6" s="1"/>
</calcChain>
</file>

<file path=xl/sharedStrings.xml><?xml version="1.0" encoding="utf-8"?>
<sst xmlns="http://schemas.openxmlformats.org/spreadsheetml/2006/main" count="201" uniqueCount="116">
  <si>
    <t>נתונים מאזניים</t>
  </si>
  <si>
    <t>מזומנים ושווי מזומנים</t>
  </si>
  <si>
    <t>לקוחות ואחרים</t>
  </si>
  <si>
    <t>מלאי</t>
  </si>
  <si>
    <t>רכוש שוטף</t>
  </si>
  <si>
    <t>השקעות</t>
  </si>
  <si>
    <t>רכוש קבוע</t>
  </si>
  <si>
    <t>רכוש אחר</t>
  </si>
  <si>
    <t>סה"כ נכסים</t>
  </si>
  <si>
    <t>תמצית הדוחות הכספיים - נספח א'</t>
  </si>
  <si>
    <r>
      <t>ל</t>
    </r>
    <r>
      <rPr>
        <b/>
        <u/>
        <sz val="14"/>
        <rFont val="Arial"/>
        <family val="2"/>
      </rPr>
      <t>* השדות בצהוב - חובה למילוי ע"י החברה</t>
    </r>
  </si>
  <si>
    <t>שם חברה :</t>
  </si>
  <si>
    <t>ח.פ. :</t>
  </si>
  <si>
    <t xml:space="preserve">הנתונים הכספיים בטבלאות שלהלן הינם : </t>
  </si>
  <si>
    <t xml:space="preserve">בשקלים חדשים </t>
  </si>
  <si>
    <t>כן / לא</t>
  </si>
  <si>
    <t>במטבע זר ($)</t>
  </si>
  <si>
    <t>בערכם המלא או באלפים</t>
  </si>
  <si>
    <t>ערך מלא / אלפים</t>
  </si>
  <si>
    <t>אשראי בנקאי שוטף</t>
  </si>
  <si>
    <t>אשראי בנקאי לזמן ארוך</t>
  </si>
  <si>
    <t>התחייבויות אחרות לזמן ארוך</t>
  </si>
  <si>
    <t>התחיבויות זמן ארוך</t>
  </si>
  <si>
    <t>סה"כ התחיבויות</t>
  </si>
  <si>
    <t>הון וקרנות</t>
  </si>
  <si>
    <t>עודפים (הפסד נצבר)</t>
  </si>
  <si>
    <t>אחר</t>
  </si>
  <si>
    <t>סה"כ הון עצמי</t>
  </si>
  <si>
    <t>סה"כ התחייבויות והון</t>
  </si>
  <si>
    <t>נתונים תוצאתיים</t>
  </si>
  <si>
    <t>הכנסות</t>
  </si>
  <si>
    <t>עלות מכירות</t>
  </si>
  <si>
    <t>רווח גולמי</t>
  </si>
  <si>
    <t>הוצאות מו"פ</t>
  </si>
  <si>
    <t>הוצאות פחת</t>
  </si>
  <si>
    <t>רווח לפני מימון</t>
  </si>
  <si>
    <t>רווח לפני מסים על הכנסה</t>
  </si>
  <si>
    <t>רווח נקי</t>
  </si>
  <si>
    <t>תזרים מזומנים</t>
  </si>
  <si>
    <t>מפעילות שוטפת</t>
  </si>
  <si>
    <t>מפעילות השקעה</t>
  </si>
  <si>
    <t>מפעילות מימון</t>
  </si>
  <si>
    <t>יתרה בתחילת שנה</t>
  </si>
  <si>
    <t>יתרה בסוף שנה</t>
  </si>
  <si>
    <t>דיבידנדים</t>
  </si>
  <si>
    <t>דיבידנדים שחולקו</t>
  </si>
  <si>
    <t>סה"כ אובליגו של החברה</t>
  </si>
  <si>
    <t>מסגרת קווי אשראי בבנקים</t>
  </si>
  <si>
    <t>ערבויות שניתנו לחברה</t>
  </si>
  <si>
    <t>מס' עובדים</t>
  </si>
  <si>
    <r>
      <t xml:space="preserve">      </t>
    </r>
    <r>
      <rPr>
        <b/>
        <u/>
        <sz val="13"/>
        <rFont val="Arial"/>
        <family val="2"/>
      </rPr>
      <t>הכספיים הבלתי מבוקרים או מאזן בוחן</t>
    </r>
  </si>
  <si>
    <t>הוצאות (הכנסות) מימון</t>
  </si>
  <si>
    <t>הוצאות אחרות (פרט) : ________</t>
  </si>
  <si>
    <t>רבעון 1</t>
  </si>
  <si>
    <t>רבעון 2</t>
  </si>
  <si>
    <t>רבעון 3</t>
  </si>
  <si>
    <t>רבעון 4</t>
  </si>
  <si>
    <t>עודף תקבולים על תשלומים</t>
  </si>
  <si>
    <t>תחזית תזרים מזומנים - נספח ב'</t>
  </si>
  <si>
    <t>יתרת מזומנים בתחילת התקופה</t>
  </si>
  <si>
    <t>החזר הלוואות למוסדות פיננסיים</t>
  </si>
  <si>
    <t>החזר הלוואות בעלים</t>
  </si>
  <si>
    <t>אחר (פרט) : ________</t>
  </si>
  <si>
    <t>יתרת מזומנים בסוף התקופה</t>
  </si>
  <si>
    <t>(+)</t>
  </si>
  <si>
    <t>(-)</t>
  </si>
  <si>
    <t>דמי שכירות</t>
  </si>
  <si>
    <t>הוצאות (הכנסות) ריבית</t>
  </si>
  <si>
    <t>תזרים תפעולי נקי</t>
  </si>
  <si>
    <t>רכישת ציוד קבוע</t>
  </si>
  <si>
    <t>השקעות בעלים</t>
  </si>
  <si>
    <t>הוצאות שיווק, מכירה</t>
  </si>
  <si>
    <t>הוצאות קבועות (ארנונה,טל,מים וכו')</t>
  </si>
  <si>
    <t>תקבולים מלקוחות</t>
  </si>
  <si>
    <t>סה"כ תקבולים מלקוחות :</t>
  </si>
  <si>
    <t>סה"כ השקעות :</t>
  </si>
  <si>
    <t>סה"כ תשלומים עבור הוצ' תפעוליות :</t>
  </si>
  <si>
    <t>סה"כ מימון :</t>
  </si>
  <si>
    <t>אחר (פרט) : קבלה ________</t>
  </si>
  <si>
    <t>קבלת הלוואות ממוסדות פיננסיים</t>
  </si>
  <si>
    <t>אחר (פרט) : החזר ________</t>
  </si>
  <si>
    <t>סה"כ תשלומים (כולל הוצ' תפעולית)</t>
  </si>
  <si>
    <t>תשלום על חשבון הפריסה</t>
  </si>
  <si>
    <t>תשלום על חשבון הפריסה :</t>
  </si>
  <si>
    <t>מצבת חובות - נספח ג'</t>
  </si>
  <si>
    <t>סה"כ חובות לבנקים ומוסדות פיננסיים :</t>
  </si>
  <si>
    <t>הערות</t>
  </si>
  <si>
    <t>בנק  או מוסד פיננסי (פרט) : ________</t>
  </si>
  <si>
    <t>התחייבויות שוטפות</t>
  </si>
  <si>
    <t>סכום</t>
  </si>
  <si>
    <t>סה"כ החובות</t>
  </si>
  <si>
    <t>יתרה (נכסים - חובות)</t>
  </si>
  <si>
    <t>חובות מול נכסים</t>
  </si>
  <si>
    <t>עובדים (פרט) : ________</t>
  </si>
  <si>
    <t>הוצאות מכירה ושיווק</t>
  </si>
  <si>
    <t>פרט : ________</t>
  </si>
  <si>
    <t>שעבודים /בטחונות</t>
  </si>
  <si>
    <t>התחייבויות שוטפות לאחרים</t>
  </si>
  <si>
    <t>התחייבויות שוטפות לבעלי שליטה</t>
  </si>
  <si>
    <t>התחייבויות אחרות לבעלי שליטה</t>
  </si>
  <si>
    <t>הוצאות שכר ונלוות -  הנהלה</t>
  </si>
  <si>
    <t>הוצאות שכר ונלוות - שאר עובדים</t>
  </si>
  <si>
    <t>מסים</t>
  </si>
  <si>
    <t>הפסד (רווח) מפעילות אחרת</t>
  </si>
  <si>
    <t>מידע נוסף</t>
  </si>
  <si>
    <t>עלויות שכר ונלוות</t>
  </si>
  <si>
    <t>בעלי שלטיה (פרט) : ________</t>
  </si>
  <si>
    <t>סה"כ חובות לאחרים :</t>
  </si>
  <si>
    <t>פירוט הסעיפים</t>
  </si>
  <si>
    <t>מס' חברה ברשות :</t>
  </si>
  <si>
    <t xml:space="preserve"> (**)(*) 2022 - 
עד יום בקשת הפריסה</t>
  </si>
  <si>
    <r>
      <t>ל</t>
    </r>
    <r>
      <rPr>
        <b/>
        <u/>
        <sz val="13"/>
        <rFont val="Arial"/>
        <family val="2"/>
      </rPr>
      <t xml:space="preserve">(**) הנתונים בגין שנת 2022 נכונים עד יום </t>
    </r>
  </si>
  <si>
    <r>
      <t>ל</t>
    </r>
    <r>
      <rPr>
        <b/>
        <u/>
        <sz val="13"/>
        <rFont val="Arial"/>
        <family val="2"/>
      </rPr>
      <t>(*) במידה ואין דוחות מבוקרים, יש למלא את הנתונים לשנת 2021/22עפ"י הדוחות</t>
    </r>
  </si>
  <si>
    <r>
      <t>ל</t>
    </r>
    <r>
      <rPr>
        <b/>
        <u/>
        <sz val="13"/>
        <rFont val="Arial"/>
        <family val="2"/>
      </rPr>
      <t>(*) במידה ואין דוחות מבוקרים, יש למלא את הנתונים לשנת 2021/22 עפ"י הדוחות</t>
    </r>
  </si>
  <si>
    <t>שנה נוכחית - 2022</t>
  </si>
  <si>
    <t>הזמנות לשנת 2021/2022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</si>
</sst>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#,##0;[Red]\(#,##0\)"/>
    <numFmt numFmtId="165" formatCode="#,##0_ ;[Red]\-#,##0\ "/>
    <numFmt numFmtId="166" formatCode="_ [$€-2]\ * #,##0.00_ ;_ [$€-2]\ * \-#,##0.00_ ;_ [$€-2]\ * &quot;-&quot;??_ "/>
  </numFmts>
  <fonts count="36" x14ac:knownFonts="1">
    <font>
      <sz val="10"/>
      <name val="Arial"/>
      <charset val="177"/>
    </font>
    <font>
      <sz val="10"/>
      <name val="Arial"/>
      <charset val="177"/>
    </font>
    <font>
      <b/>
      <sz val="14"/>
      <name val="Arial"/>
      <family val="2"/>
    </font>
    <font>
      <b/>
      <sz val="11"/>
      <name val="Arial"/>
      <family val="2"/>
    </font>
    <font>
      <i/>
      <sz val="11"/>
      <name val="Arial"/>
      <family val="2"/>
    </font>
    <font>
      <i/>
      <sz val="10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20"/>
      <name val="Arial"/>
      <family val="2"/>
    </font>
    <font>
      <b/>
      <u/>
      <sz val="11"/>
      <name val="Arial"/>
      <family val="2"/>
    </font>
    <font>
      <b/>
      <u/>
      <sz val="14"/>
      <color indexed="9"/>
      <name val="Arial"/>
      <family val="2"/>
    </font>
    <font>
      <b/>
      <u/>
      <sz val="14"/>
      <name val="Arial"/>
      <family val="2"/>
    </font>
    <font>
      <b/>
      <u/>
      <sz val="12"/>
      <name val="Arial"/>
      <family val="2"/>
    </font>
    <font>
      <b/>
      <sz val="12"/>
      <name val="Arial"/>
      <family val="2"/>
    </font>
    <font>
      <b/>
      <u/>
      <sz val="13"/>
      <color indexed="9"/>
      <name val="Arial"/>
      <family val="2"/>
    </font>
    <font>
      <b/>
      <u/>
      <sz val="13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u/>
      <sz val="11"/>
      <color indexed="8"/>
      <name val="Arial"/>
      <family val="2"/>
    </font>
    <font>
      <sz val="10"/>
      <color indexed="9"/>
      <name val="Arial"/>
      <family val="2"/>
    </font>
    <font>
      <b/>
      <sz val="10"/>
      <name val="Arial"/>
      <family val="2"/>
      <charset val="177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b/>
      <u/>
      <sz val="2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1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</fills>
  <borders count="7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43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0" fontId="21" fillId="0" borderId="0"/>
    <xf numFmtId="0" fontId="32" fillId="0" borderId="0"/>
    <xf numFmtId="9" fontId="31" fillId="0" borderId="0" applyFont="0" applyFill="0" applyBorder="0" applyAlignment="0" applyProtection="0"/>
  </cellStyleXfs>
  <cellXfs count="272">
    <xf numFmtId="0" fontId="0" fillId="0" borderId="0" xfId="0"/>
    <xf numFmtId="164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64" fontId="5" fillId="2" borderId="2" xfId="0" applyNumberFormat="1" applyFont="1" applyFill="1" applyBorder="1" applyAlignment="1" applyProtection="1">
      <alignment horizontal="center" vertical="center" wrapText="1"/>
      <protection locked="0"/>
    </xf>
    <xf numFmtId="164" fontId="5" fillId="2" borderId="3" xfId="0" applyNumberFormat="1" applyFont="1" applyFill="1" applyBorder="1" applyAlignment="1" applyProtection="1">
      <alignment horizontal="center" vertical="center" wrapText="1"/>
      <protection locked="0"/>
    </xf>
    <xf numFmtId="164" fontId="5" fillId="2" borderId="4" xfId="0" applyNumberFormat="1" applyFont="1" applyFill="1" applyBorder="1" applyAlignment="1" applyProtection="1">
      <alignment horizontal="center" vertical="center" wrapText="1"/>
      <protection locked="0"/>
    </xf>
    <xf numFmtId="164" fontId="5" fillId="2" borderId="5" xfId="0" applyNumberFormat="1" applyFont="1" applyFill="1" applyBorder="1" applyAlignment="1" applyProtection="1">
      <alignment horizontal="center" vertical="center" wrapText="1"/>
      <protection locked="0"/>
    </xf>
    <xf numFmtId="164" fontId="7" fillId="2" borderId="1" xfId="0" applyNumberFormat="1" applyFont="1" applyFill="1" applyBorder="1" applyAlignment="1" applyProtection="1">
      <alignment horizontal="center" vertical="center" wrapText="1"/>
      <protection locked="0"/>
    </xf>
    <xf numFmtId="164" fontId="7" fillId="2" borderId="3" xfId="0" applyNumberFormat="1" applyFont="1" applyFill="1" applyBorder="1" applyAlignment="1" applyProtection="1">
      <alignment horizontal="center" vertical="center" wrapText="1"/>
      <protection locked="0"/>
    </xf>
    <xf numFmtId="164" fontId="7" fillId="2" borderId="6" xfId="0" applyNumberFormat="1" applyFont="1" applyFill="1" applyBorder="1" applyAlignment="1" applyProtection="1">
      <alignment horizontal="center" vertical="center" wrapText="1"/>
      <protection locked="0"/>
    </xf>
    <xf numFmtId="164" fontId="7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vertical="center" wrapText="1"/>
    </xf>
    <xf numFmtId="0" fontId="13" fillId="0" borderId="0" xfId="0" applyFont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164" fontId="7" fillId="2" borderId="5" xfId="0" applyNumberFormat="1" applyFont="1" applyFill="1" applyBorder="1" applyAlignment="1" applyProtection="1">
      <alignment horizontal="center" vertical="center" wrapText="1"/>
      <protection locked="0"/>
    </xf>
    <xf numFmtId="164" fontId="7" fillId="2" borderId="2" xfId="0" applyNumberFormat="1" applyFont="1" applyFill="1" applyBorder="1" applyAlignment="1" applyProtection="1">
      <alignment horizontal="center" vertical="center" wrapText="1"/>
      <protection locked="0"/>
    </xf>
    <xf numFmtId="164" fontId="7" fillId="2" borderId="8" xfId="0" applyNumberFormat="1" applyFont="1" applyFill="1" applyBorder="1" applyAlignment="1" applyProtection="1">
      <alignment horizontal="center" vertical="center" wrapText="1"/>
      <protection locked="0"/>
    </xf>
    <xf numFmtId="164" fontId="7" fillId="2" borderId="9" xfId="0" applyNumberFormat="1" applyFont="1" applyFill="1" applyBorder="1" applyAlignment="1" applyProtection="1">
      <alignment horizontal="center" vertical="center" wrapText="1"/>
      <protection locked="0"/>
    </xf>
    <xf numFmtId="164" fontId="7" fillId="2" borderId="10" xfId="0" applyNumberFormat="1" applyFont="1" applyFill="1" applyBorder="1" applyAlignment="1" applyProtection="1">
      <alignment horizontal="center" vertical="center" wrapText="1"/>
      <protection locked="0"/>
    </xf>
    <xf numFmtId="0" fontId="14" fillId="2" borderId="11" xfId="0" applyFont="1" applyFill="1" applyBorder="1" applyAlignment="1" applyProtection="1">
      <alignment horizontal="center" vertical="center" wrapText="1"/>
      <protection locked="0"/>
    </xf>
    <xf numFmtId="0" fontId="14" fillId="2" borderId="12" xfId="0" applyFont="1" applyFill="1" applyBorder="1" applyAlignment="1" applyProtection="1">
      <alignment horizontal="center" vertical="center" wrapText="1"/>
      <protection locked="0"/>
    </xf>
    <xf numFmtId="0" fontId="3" fillId="2" borderId="13" xfId="0" applyFont="1" applyFill="1" applyBorder="1" applyAlignment="1" applyProtection="1">
      <alignment vertical="center" wrapText="1"/>
      <protection locked="0"/>
    </xf>
    <xf numFmtId="0" fontId="3" fillId="3" borderId="0" xfId="0" applyFont="1" applyFill="1" applyAlignment="1">
      <alignment vertical="center" wrapText="1"/>
    </xf>
    <xf numFmtId="0" fontId="10" fillId="3" borderId="0" xfId="0" applyFont="1" applyFill="1" applyAlignment="1">
      <alignment horizontal="center" vertical="center" wrapText="1"/>
    </xf>
    <xf numFmtId="0" fontId="11" fillId="3" borderId="0" xfId="0" applyFont="1" applyFill="1" applyAlignment="1">
      <alignment vertical="center"/>
    </xf>
    <xf numFmtId="0" fontId="10" fillId="3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left" vertical="center" wrapText="1" readingOrder="2"/>
    </xf>
    <xf numFmtId="0" fontId="13" fillId="3" borderId="0" xfId="0" applyFont="1" applyFill="1" applyAlignment="1">
      <alignment horizontal="right" vertical="center"/>
    </xf>
    <xf numFmtId="0" fontId="3" fillId="3" borderId="13" xfId="0" applyFont="1" applyFill="1" applyBorder="1" applyAlignment="1">
      <alignment horizontal="right" vertical="center" wrapText="1" readingOrder="2"/>
    </xf>
    <xf numFmtId="0" fontId="3" fillId="3" borderId="0" xfId="0" applyFont="1" applyFill="1" applyBorder="1" applyAlignment="1">
      <alignment horizontal="right" vertical="center" wrapText="1" readingOrder="2"/>
    </xf>
    <xf numFmtId="0" fontId="13" fillId="3" borderId="0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vertical="center" wrapText="1"/>
    </xf>
    <xf numFmtId="0" fontId="4" fillId="3" borderId="15" xfId="0" applyFont="1" applyFill="1" applyBorder="1" applyAlignment="1">
      <alignment horizontal="right" vertical="center" wrapText="1"/>
    </xf>
    <xf numFmtId="164" fontId="6" fillId="3" borderId="15" xfId="0" applyNumberFormat="1" applyFont="1" applyFill="1" applyBorder="1" applyAlignment="1">
      <alignment horizontal="right" vertical="center" wrapText="1"/>
    </xf>
    <xf numFmtId="164" fontId="6" fillId="3" borderId="16" xfId="0" applyNumberFormat="1" applyFont="1" applyFill="1" applyBorder="1" applyAlignment="1">
      <alignment horizontal="right" vertical="center" wrapText="1"/>
    </xf>
    <xf numFmtId="164" fontId="3" fillId="3" borderId="17" xfId="0" applyNumberFormat="1" applyFont="1" applyFill="1" applyBorder="1" applyAlignment="1">
      <alignment horizontal="right" vertical="center" wrapText="1"/>
    </xf>
    <xf numFmtId="164" fontId="4" fillId="3" borderId="18" xfId="0" applyNumberFormat="1" applyFont="1" applyFill="1" applyBorder="1" applyAlignment="1">
      <alignment horizontal="right" vertical="center" wrapText="1"/>
    </xf>
    <xf numFmtId="164" fontId="6" fillId="3" borderId="18" xfId="0" applyNumberFormat="1" applyFont="1" applyFill="1" applyBorder="1" applyAlignment="1">
      <alignment horizontal="right" vertical="center" wrapText="1"/>
    </xf>
    <xf numFmtId="164" fontId="6" fillId="3" borderId="19" xfId="0" applyNumberFormat="1" applyFont="1" applyFill="1" applyBorder="1" applyAlignment="1">
      <alignment horizontal="right" vertical="center" wrapText="1"/>
    </xf>
    <xf numFmtId="164" fontId="3" fillId="3" borderId="20" xfId="0" applyNumberFormat="1" applyFont="1" applyFill="1" applyBorder="1" applyAlignment="1">
      <alignment horizontal="right" vertical="center" wrapText="1"/>
    </xf>
    <xf numFmtId="164" fontId="6" fillId="3" borderId="21" xfId="0" applyNumberFormat="1" applyFont="1" applyFill="1" applyBorder="1" applyAlignment="1">
      <alignment horizontal="right" vertical="center" wrapText="1"/>
    </xf>
    <xf numFmtId="0" fontId="3" fillId="3" borderId="22" xfId="0" applyFont="1" applyFill="1" applyBorder="1" applyAlignment="1">
      <alignment horizontal="right" vertical="center" wrapText="1"/>
    </xf>
    <xf numFmtId="164" fontId="3" fillId="3" borderId="23" xfId="0" applyNumberFormat="1" applyFont="1" applyFill="1" applyBorder="1" applyAlignment="1">
      <alignment horizontal="right" vertical="center" wrapText="1"/>
    </xf>
    <xf numFmtId="14" fontId="3" fillId="3" borderId="24" xfId="0" quotePrefix="1" applyNumberFormat="1" applyFont="1" applyFill="1" applyBorder="1" applyAlignment="1" applyProtection="1">
      <alignment horizontal="center" vertical="center" wrapText="1"/>
    </xf>
    <xf numFmtId="164" fontId="7" fillId="3" borderId="1" xfId="0" applyNumberFormat="1" applyFont="1" applyFill="1" applyBorder="1" applyAlignment="1">
      <alignment horizontal="center" vertical="center" wrapText="1"/>
    </xf>
    <xf numFmtId="164" fontId="7" fillId="3" borderId="3" xfId="0" applyNumberFormat="1" applyFont="1" applyFill="1" applyBorder="1" applyAlignment="1">
      <alignment horizontal="center" vertical="center" wrapText="1"/>
    </xf>
    <xf numFmtId="164" fontId="8" fillId="3" borderId="25" xfId="0" applyNumberFormat="1" applyFont="1" applyFill="1" applyBorder="1" applyAlignment="1">
      <alignment horizontal="center" vertical="center" wrapText="1"/>
    </xf>
    <xf numFmtId="164" fontId="8" fillId="3" borderId="10" xfId="0" applyNumberFormat="1" applyFont="1" applyFill="1" applyBorder="1" applyAlignment="1">
      <alignment horizontal="center" vertical="center" wrapText="1"/>
    </xf>
    <xf numFmtId="164" fontId="8" fillId="3" borderId="26" xfId="0" applyNumberFormat="1" applyFont="1" applyFill="1" applyBorder="1" applyAlignment="1">
      <alignment horizontal="center" vertical="center" wrapText="1"/>
    </xf>
    <xf numFmtId="164" fontId="8" fillId="3" borderId="13" xfId="0" applyNumberFormat="1" applyFont="1" applyFill="1" applyBorder="1" applyAlignment="1">
      <alignment horizontal="center" vertical="center" wrapText="1"/>
    </xf>
    <xf numFmtId="164" fontId="8" fillId="3" borderId="27" xfId="0" applyNumberFormat="1" applyFont="1" applyFill="1" applyBorder="1" applyAlignment="1">
      <alignment horizontal="center" vertical="center" wrapText="1"/>
    </xf>
    <xf numFmtId="164" fontId="3" fillId="3" borderId="0" xfId="0" applyNumberFormat="1" applyFont="1" applyFill="1" applyBorder="1" applyAlignment="1">
      <alignment horizontal="right" vertical="center" wrapText="1"/>
    </xf>
    <xf numFmtId="164" fontId="8" fillId="3" borderId="0" xfId="0" applyNumberFormat="1" applyFont="1" applyFill="1" applyBorder="1" applyAlignment="1">
      <alignment horizontal="center" vertical="center" wrapText="1"/>
    </xf>
    <xf numFmtId="0" fontId="15" fillId="3" borderId="0" xfId="0" applyFont="1" applyFill="1" applyAlignment="1">
      <alignment vertical="center"/>
    </xf>
    <xf numFmtId="0" fontId="2" fillId="3" borderId="28" xfId="0" applyFont="1" applyFill="1" applyBorder="1" applyAlignment="1">
      <alignment vertical="center" wrapText="1"/>
    </xf>
    <xf numFmtId="14" fontId="3" fillId="3" borderId="24" xfId="0" quotePrefix="1" applyNumberFormat="1" applyFont="1" applyFill="1" applyBorder="1" applyAlignment="1">
      <alignment horizontal="center" vertical="center" wrapText="1"/>
    </xf>
    <xf numFmtId="164" fontId="3" fillId="3" borderId="18" xfId="0" applyNumberFormat="1" applyFont="1" applyFill="1" applyBorder="1" applyAlignment="1">
      <alignment horizontal="right" vertical="center" wrapText="1"/>
    </xf>
    <xf numFmtId="0" fontId="6" fillId="3" borderId="18" xfId="0" applyFont="1" applyFill="1" applyBorder="1" applyAlignment="1">
      <alignment horizontal="right" vertical="center" wrapText="1"/>
    </xf>
    <xf numFmtId="0" fontId="6" fillId="3" borderId="18" xfId="0" applyFont="1" applyFill="1" applyBorder="1" applyAlignment="1">
      <alignment vertical="center" wrapText="1"/>
    </xf>
    <xf numFmtId="0" fontId="6" fillId="3" borderId="18" xfId="0" applyFont="1" applyFill="1" applyBorder="1" applyAlignment="1" applyProtection="1">
      <alignment vertical="center" wrapText="1"/>
      <protection locked="0"/>
    </xf>
    <xf numFmtId="0" fontId="3" fillId="3" borderId="18" xfId="0" applyFont="1" applyFill="1" applyBorder="1" applyAlignment="1">
      <alignment vertical="center" wrapText="1"/>
    </xf>
    <xf numFmtId="0" fontId="3" fillId="3" borderId="23" xfId="0" applyFont="1" applyFill="1" applyBorder="1" applyAlignment="1">
      <alignment vertical="center" wrapText="1"/>
    </xf>
    <xf numFmtId="164" fontId="8" fillId="3" borderId="3" xfId="0" applyNumberFormat="1" applyFont="1" applyFill="1" applyBorder="1" applyAlignment="1" applyProtection="1">
      <alignment horizontal="center" vertical="center" wrapText="1"/>
    </xf>
    <xf numFmtId="164" fontId="8" fillId="3" borderId="10" xfId="0" applyNumberFormat="1" applyFont="1" applyFill="1" applyBorder="1" applyAlignment="1" applyProtection="1">
      <alignment horizontal="center" vertical="center" wrapText="1"/>
    </xf>
    <xf numFmtId="164" fontId="6" fillId="3" borderId="29" xfId="0" applyNumberFormat="1" applyFont="1" applyFill="1" applyBorder="1" applyAlignment="1">
      <alignment horizontal="right" vertical="center" wrapText="1"/>
    </xf>
    <xf numFmtId="0" fontId="6" fillId="3" borderId="15" xfId="0" applyFont="1" applyFill="1" applyBorder="1" applyAlignment="1">
      <alignment vertical="center" wrapText="1"/>
    </xf>
    <xf numFmtId="0" fontId="3" fillId="3" borderId="17" xfId="0" applyFont="1" applyFill="1" applyBorder="1" applyAlignment="1">
      <alignment vertical="center" wrapText="1"/>
    </xf>
    <xf numFmtId="164" fontId="7" fillId="3" borderId="8" xfId="0" applyNumberFormat="1" applyFont="1" applyFill="1" applyBorder="1" applyAlignment="1">
      <alignment horizontal="center" vertical="center" wrapText="1"/>
    </xf>
    <xf numFmtId="164" fontId="7" fillId="3" borderId="9" xfId="0" applyNumberFormat="1" applyFont="1" applyFill="1" applyBorder="1" applyAlignment="1">
      <alignment horizontal="center" vertical="center" wrapText="1"/>
    </xf>
    <xf numFmtId="164" fontId="6" fillId="3" borderId="23" xfId="0" applyNumberFormat="1" applyFont="1" applyFill="1" applyBorder="1" applyAlignment="1">
      <alignment horizontal="right" vertical="center" wrapText="1"/>
    </xf>
    <xf numFmtId="0" fontId="6" fillId="3" borderId="23" xfId="0" applyFont="1" applyFill="1" applyBorder="1" applyAlignment="1">
      <alignment vertical="center" wrapText="1"/>
    </xf>
    <xf numFmtId="0" fontId="3" fillId="3" borderId="0" xfId="0" applyFont="1" applyFill="1" applyBorder="1" applyAlignment="1">
      <alignment vertical="center" wrapText="1"/>
    </xf>
    <xf numFmtId="14" fontId="3" fillId="3" borderId="0" xfId="0" quotePrefix="1" applyNumberFormat="1" applyFont="1" applyFill="1" applyBorder="1" applyAlignment="1">
      <alignment horizontal="center" vertical="center" wrapText="1"/>
    </xf>
    <xf numFmtId="164" fontId="13" fillId="3" borderId="30" xfId="0" applyNumberFormat="1" applyFont="1" applyFill="1" applyBorder="1" applyAlignment="1">
      <alignment vertical="center" wrapText="1"/>
    </xf>
    <xf numFmtId="164" fontId="3" fillId="3" borderId="0" xfId="0" applyNumberFormat="1" applyFont="1" applyFill="1" applyBorder="1" applyAlignment="1">
      <alignment horizontal="center" vertical="center" wrapText="1"/>
    </xf>
    <xf numFmtId="164" fontId="7" fillId="3" borderId="0" xfId="0" applyNumberFormat="1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center" vertical="center" wrapText="1"/>
    </xf>
    <xf numFmtId="0" fontId="0" fillId="0" borderId="0" xfId="0" applyAlignment="1">
      <alignment vertical="center"/>
    </xf>
    <xf numFmtId="0" fontId="0" fillId="3" borderId="0" xfId="0" applyFill="1" applyAlignment="1">
      <alignment vertical="center"/>
    </xf>
    <xf numFmtId="0" fontId="1" fillId="3" borderId="0" xfId="0" applyFont="1" applyFill="1" applyAlignment="1">
      <alignment vertical="center"/>
    </xf>
    <xf numFmtId="0" fontId="19" fillId="3" borderId="0" xfId="0" applyFont="1" applyFill="1" applyAlignment="1">
      <alignment vertical="center"/>
    </xf>
    <xf numFmtId="3" fontId="7" fillId="0" borderId="0" xfId="3" applyNumberFormat="1" applyFont="1" applyFill="1" applyAlignment="1">
      <alignment horizontal="right" vertical="center"/>
    </xf>
    <xf numFmtId="3" fontId="21" fillId="0" borderId="0" xfId="3" applyNumberFormat="1" applyAlignment="1">
      <alignment vertical="center"/>
    </xf>
    <xf numFmtId="3" fontId="21" fillId="3" borderId="0" xfId="3" applyNumberFormat="1" applyFill="1" applyAlignment="1">
      <alignment vertical="center"/>
    </xf>
    <xf numFmtId="3" fontId="7" fillId="3" borderId="0" xfId="3" applyNumberFormat="1" applyFont="1" applyFill="1" applyAlignment="1">
      <alignment horizontal="right" vertical="center"/>
    </xf>
    <xf numFmtId="165" fontId="6" fillId="3" borderId="3" xfId="3" applyNumberFormat="1" applyFont="1" applyFill="1" applyBorder="1" applyAlignment="1">
      <alignment horizontal="center" vertical="center"/>
    </xf>
    <xf numFmtId="165" fontId="23" fillId="3" borderId="3" xfId="3" applyNumberFormat="1" applyFont="1" applyFill="1" applyBorder="1" applyAlignment="1" applyProtection="1">
      <alignment horizontal="center" vertical="center"/>
      <protection hidden="1"/>
    </xf>
    <xf numFmtId="165" fontId="6" fillId="3" borderId="31" xfId="3" applyNumberFormat="1" applyFont="1" applyFill="1" applyBorder="1" applyAlignment="1">
      <alignment horizontal="center" vertical="center"/>
    </xf>
    <xf numFmtId="165" fontId="23" fillId="3" borderId="31" xfId="3" applyNumberFormat="1" applyFont="1" applyFill="1" applyBorder="1" applyAlignment="1" applyProtection="1">
      <alignment horizontal="center" vertical="center"/>
      <protection hidden="1"/>
    </xf>
    <xf numFmtId="165" fontId="25" fillId="3" borderId="3" xfId="3" applyNumberFormat="1" applyFont="1" applyFill="1" applyBorder="1" applyAlignment="1" applyProtection="1">
      <alignment horizontal="center" vertical="center"/>
      <protection hidden="1"/>
    </xf>
    <xf numFmtId="165" fontId="25" fillId="3" borderId="31" xfId="3" applyNumberFormat="1" applyFont="1" applyFill="1" applyBorder="1" applyAlignment="1" applyProtection="1">
      <alignment horizontal="center" vertical="center"/>
      <protection hidden="1"/>
    </xf>
    <xf numFmtId="165" fontId="7" fillId="3" borderId="3" xfId="3" applyNumberFormat="1" applyFont="1" applyFill="1" applyBorder="1" applyAlignment="1">
      <alignment horizontal="center" vertical="center"/>
    </xf>
    <xf numFmtId="0" fontId="6" fillId="3" borderId="32" xfId="0" applyFont="1" applyFill="1" applyBorder="1" applyAlignment="1" applyProtection="1">
      <alignment vertical="center" wrapText="1"/>
      <protection locked="0"/>
    </xf>
    <xf numFmtId="3" fontId="18" fillId="0" borderId="0" xfId="3" applyNumberFormat="1" applyFont="1" applyAlignment="1">
      <alignment vertical="center"/>
    </xf>
    <xf numFmtId="165" fontId="6" fillId="3" borderId="15" xfId="3" applyNumberFormat="1" applyFont="1" applyFill="1" applyBorder="1" applyAlignment="1">
      <alignment horizontal="center" vertical="center"/>
    </xf>
    <xf numFmtId="165" fontId="23" fillId="3" borderId="15" xfId="3" applyNumberFormat="1" applyFont="1" applyFill="1" applyBorder="1" applyAlignment="1" applyProtection="1">
      <alignment horizontal="center" vertical="center"/>
      <protection hidden="1"/>
    </xf>
    <xf numFmtId="165" fontId="25" fillId="3" borderId="15" xfId="3" applyNumberFormat="1" applyFont="1" applyFill="1" applyBorder="1" applyAlignment="1" applyProtection="1">
      <alignment horizontal="center" vertical="center"/>
      <protection hidden="1"/>
    </xf>
    <xf numFmtId="165" fontId="29" fillId="4" borderId="13" xfId="3" applyNumberFormat="1" applyFont="1" applyFill="1" applyBorder="1" applyAlignment="1" applyProtection="1">
      <alignment horizontal="center" vertical="center"/>
      <protection hidden="1"/>
    </xf>
    <xf numFmtId="165" fontId="29" fillId="4" borderId="33" xfId="3" applyNumberFormat="1" applyFont="1" applyFill="1" applyBorder="1" applyAlignment="1" applyProtection="1">
      <alignment horizontal="center" vertical="center"/>
      <protection hidden="1"/>
    </xf>
    <xf numFmtId="165" fontId="23" fillId="4" borderId="34" xfId="3" applyNumberFormat="1" applyFont="1" applyFill="1" applyBorder="1" applyAlignment="1" applyProtection="1">
      <alignment horizontal="center" vertical="center"/>
      <protection hidden="1"/>
    </xf>
    <xf numFmtId="165" fontId="23" fillId="4" borderId="35" xfId="3" applyNumberFormat="1" applyFont="1" applyFill="1" applyBorder="1" applyAlignment="1" applyProtection="1">
      <alignment horizontal="center" vertical="center"/>
      <protection hidden="1"/>
    </xf>
    <xf numFmtId="165" fontId="28" fillId="5" borderId="36" xfId="3" applyNumberFormat="1" applyFont="1" applyFill="1" applyBorder="1" applyAlignment="1" applyProtection="1">
      <alignment horizontal="center" vertical="center"/>
      <protection hidden="1"/>
    </xf>
    <xf numFmtId="165" fontId="28" fillId="5" borderId="37" xfId="3" applyNumberFormat="1" applyFont="1" applyFill="1" applyBorder="1" applyAlignment="1" applyProtection="1">
      <alignment horizontal="center" vertical="center"/>
      <protection hidden="1"/>
    </xf>
    <xf numFmtId="165" fontId="29" fillId="5" borderId="36" xfId="3" applyNumberFormat="1" applyFont="1" applyFill="1" applyBorder="1" applyAlignment="1" applyProtection="1">
      <alignment horizontal="center" vertical="center"/>
      <protection hidden="1"/>
    </xf>
    <xf numFmtId="3" fontId="21" fillId="0" borderId="0" xfId="3" applyNumberFormat="1" applyBorder="1" applyAlignment="1">
      <alignment vertical="center"/>
    </xf>
    <xf numFmtId="3" fontId="18" fillId="3" borderId="0" xfId="3" applyNumberFormat="1" applyFont="1" applyFill="1" applyAlignment="1">
      <alignment vertical="center"/>
    </xf>
    <xf numFmtId="3" fontId="14" fillId="5" borderId="38" xfId="3" applyNumberFormat="1" applyFont="1" applyFill="1" applyBorder="1" applyAlignment="1">
      <alignment horizontal="center" vertical="center"/>
    </xf>
    <xf numFmtId="165" fontId="6" fillId="3" borderId="18" xfId="3" applyNumberFormat="1" applyFont="1" applyFill="1" applyBorder="1" applyAlignment="1">
      <alignment horizontal="center" vertical="center"/>
    </xf>
    <xf numFmtId="165" fontId="23" fillId="4" borderId="39" xfId="3" applyNumberFormat="1" applyFont="1" applyFill="1" applyBorder="1" applyAlignment="1" applyProtection="1">
      <alignment horizontal="center" vertical="center"/>
      <protection hidden="1"/>
    </xf>
    <xf numFmtId="165" fontId="29" fillId="5" borderId="38" xfId="3" applyNumberFormat="1" applyFont="1" applyFill="1" applyBorder="1" applyAlignment="1" applyProtection="1">
      <alignment horizontal="center" vertical="center"/>
      <protection hidden="1"/>
    </xf>
    <xf numFmtId="165" fontId="29" fillId="4" borderId="20" xfId="3" applyNumberFormat="1" applyFont="1" applyFill="1" applyBorder="1" applyAlignment="1" applyProtection="1">
      <alignment horizontal="center" vertical="center"/>
      <protection hidden="1"/>
    </xf>
    <xf numFmtId="165" fontId="7" fillId="3" borderId="18" xfId="3" applyNumberFormat="1" applyFont="1" applyFill="1" applyBorder="1" applyAlignment="1">
      <alignment horizontal="center" vertical="center"/>
    </xf>
    <xf numFmtId="165" fontId="28" fillId="5" borderId="38" xfId="3" applyNumberFormat="1" applyFont="1" applyFill="1" applyBorder="1" applyAlignment="1" applyProtection="1">
      <alignment horizontal="center" vertical="center"/>
      <protection hidden="1"/>
    </xf>
    <xf numFmtId="0" fontId="6" fillId="3" borderId="40" xfId="0" applyFont="1" applyFill="1" applyBorder="1" applyAlignment="1" applyProtection="1">
      <alignment vertical="center" wrapText="1"/>
      <protection locked="0"/>
    </xf>
    <xf numFmtId="0" fontId="27" fillId="3" borderId="0" xfId="0" applyFont="1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165" fontId="28" fillId="5" borderId="41" xfId="3" applyNumberFormat="1" applyFont="1" applyFill="1" applyBorder="1" applyAlignment="1" applyProtection="1">
      <alignment horizontal="center" vertical="center"/>
      <protection hidden="1"/>
    </xf>
    <xf numFmtId="165" fontId="6" fillId="3" borderId="9" xfId="3" applyNumberFormat="1" applyFont="1" applyFill="1" applyBorder="1" applyAlignment="1">
      <alignment horizontal="center" vertical="center"/>
    </xf>
    <xf numFmtId="165" fontId="4" fillId="3" borderId="42" xfId="3" applyNumberFormat="1" applyFont="1" applyFill="1" applyBorder="1" applyAlignment="1">
      <alignment horizontal="center" vertical="center"/>
    </xf>
    <xf numFmtId="165" fontId="24" fillId="4" borderId="43" xfId="3" applyNumberFormat="1" applyFont="1" applyFill="1" applyBorder="1" applyAlignment="1" applyProtection="1">
      <alignment horizontal="center" vertical="center"/>
      <protection hidden="1"/>
    </xf>
    <xf numFmtId="165" fontId="23" fillId="3" borderId="9" xfId="3" applyNumberFormat="1" applyFont="1" applyFill="1" applyBorder="1" applyAlignment="1" applyProtection="1">
      <alignment horizontal="center" vertical="center"/>
      <protection hidden="1"/>
    </xf>
    <xf numFmtId="165" fontId="4" fillId="3" borderId="44" xfId="3" applyNumberFormat="1" applyFont="1" applyFill="1" applyBorder="1" applyAlignment="1">
      <alignment horizontal="center" vertical="center"/>
    </xf>
    <xf numFmtId="165" fontId="25" fillId="3" borderId="9" xfId="3" applyNumberFormat="1" applyFont="1" applyFill="1" applyBorder="1" applyAlignment="1" applyProtection="1">
      <alignment horizontal="center" vertical="center"/>
      <protection hidden="1"/>
    </xf>
    <xf numFmtId="165" fontId="4" fillId="3" borderId="45" xfId="3" applyNumberFormat="1" applyFont="1" applyFill="1" applyBorder="1" applyAlignment="1">
      <alignment horizontal="center" vertical="center"/>
    </xf>
    <xf numFmtId="165" fontId="4" fillId="3" borderId="9" xfId="3" applyNumberFormat="1" applyFont="1" applyFill="1" applyBorder="1" applyAlignment="1">
      <alignment horizontal="center" vertical="center"/>
    </xf>
    <xf numFmtId="165" fontId="29" fillId="4" borderId="46" xfId="3" applyNumberFormat="1" applyFont="1" applyFill="1" applyBorder="1" applyAlignment="1" applyProtection="1">
      <alignment horizontal="center" vertical="center"/>
      <protection hidden="1"/>
    </xf>
    <xf numFmtId="165" fontId="7" fillId="3" borderId="9" xfId="3" applyNumberFormat="1" applyFont="1" applyFill="1" applyBorder="1" applyAlignment="1">
      <alignment horizontal="center" vertical="center"/>
    </xf>
    <xf numFmtId="165" fontId="23" fillId="4" borderId="47" xfId="3" applyNumberFormat="1" applyFont="1" applyFill="1" applyBorder="1" applyAlignment="1" applyProtection="1">
      <alignment horizontal="center" vertical="center"/>
      <protection hidden="1"/>
    </xf>
    <xf numFmtId="165" fontId="23" fillId="4" borderId="43" xfId="3" applyNumberFormat="1" applyFont="1" applyFill="1" applyBorder="1" applyAlignment="1" applyProtection="1">
      <alignment horizontal="center" vertical="center"/>
      <protection hidden="1"/>
    </xf>
    <xf numFmtId="165" fontId="29" fillId="5" borderId="41" xfId="3" applyNumberFormat="1" applyFont="1" applyFill="1" applyBorder="1" applyAlignment="1" applyProtection="1">
      <alignment horizontal="center" vertical="center"/>
      <protection hidden="1"/>
    </xf>
    <xf numFmtId="165" fontId="28" fillId="2" borderId="48" xfId="3" applyNumberFormat="1" applyFont="1" applyFill="1" applyBorder="1" applyAlignment="1" applyProtection="1">
      <alignment horizontal="center" vertical="center"/>
      <protection locked="0" hidden="1"/>
    </xf>
    <xf numFmtId="165" fontId="4" fillId="2" borderId="49" xfId="3" applyNumberFormat="1" applyFont="1" applyFill="1" applyBorder="1" applyAlignment="1" applyProtection="1">
      <alignment horizontal="center" vertical="center"/>
      <protection locked="0"/>
    </xf>
    <xf numFmtId="165" fontId="4" fillId="2" borderId="50" xfId="3" applyNumberFormat="1" applyFont="1" applyFill="1" applyBorder="1" applyAlignment="1" applyProtection="1">
      <alignment horizontal="center" vertical="center"/>
      <protection locked="0"/>
    </xf>
    <xf numFmtId="165" fontId="4" fillId="2" borderId="51" xfId="3" applyNumberFormat="1" applyFont="1" applyFill="1" applyBorder="1" applyAlignment="1" applyProtection="1">
      <alignment horizontal="center" vertical="center"/>
      <protection locked="0"/>
    </xf>
    <xf numFmtId="165" fontId="4" fillId="2" borderId="52" xfId="3" applyNumberFormat="1" applyFont="1" applyFill="1" applyBorder="1" applyAlignment="1" applyProtection="1">
      <alignment horizontal="center" vertical="center"/>
      <protection locked="0"/>
    </xf>
    <xf numFmtId="165" fontId="4" fillId="2" borderId="53" xfId="3" applyNumberFormat="1" applyFont="1" applyFill="1" applyBorder="1" applyAlignment="1" applyProtection="1">
      <alignment horizontal="center" vertical="center"/>
      <protection locked="0"/>
    </xf>
    <xf numFmtId="165" fontId="4" fillId="2" borderId="54" xfId="3" applyNumberFormat="1" applyFont="1" applyFill="1" applyBorder="1" applyAlignment="1" applyProtection="1">
      <alignment horizontal="center" vertical="center"/>
      <protection locked="0"/>
    </xf>
    <xf numFmtId="165" fontId="4" fillId="2" borderId="55" xfId="3" applyNumberFormat="1" applyFont="1" applyFill="1" applyBorder="1" applyAlignment="1" applyProtection="1">
      <alignment horizontal="center" vertical="center"/>
      <protection locked="0"/>
    </xf>
    <xf numFmtId="165" fontId="4" fillId="2" borderId="56" xfId="3" applyNumberFormat="1" applyFont="1" applyFill="1" applyBorder="1" applyAlignment="1" applyProtection="1">
      <alignment horizontal="center" vertical="center"/>
      <protection locked="0"/>
    </xf>
    <xf numFmtId="165" fontId="4" fillId="2" borderId="57" xfId="3" applyNumberFormat="1" applyFont="1" applyFill="1" applyBorder="1" applyAlignment="1" applyProtection="1">
      <alignment horizontal="center" vertical="center"/>
      <protection locked="0"/>
    </xf>
    <xf numFmtId="165" fontId="4" fillId="2" borderId="42" xfId="3" applyNumberFormat="1" applyFont="1" applyFill="1" applyBorder="1" applyAlignment="1" applyProtection="1">
      <alignment horizontal="center" vertical="center"/>
      <protection locked="0"/>
    </xf>
    <xf numFmtId="165" fontId="4" fillId="2" borderId="44" xfId="3" applyNumberFormat="1" applyFont="1" applyFill="1" applyBorder="1" applyAlignment="1" applyProtection="1">
      <alignment horizontal="center" vertical="center"/>
      <protection locked="0"/>
    </xf>
    <xf numFmtId="165" fontId="4" fillId="2" borderId="32" xfId="3" applyNumberFormat="1" applyFont="1" applyFill="1" applyBorder="1" applyAlignment="1" applyProtection="1">
      <alignment horizontal="center" vertical="center"/>
      <protection locked="0"/>
    </xf>
    <xf numFmtId="165" fontId="4" fillId="2" borderId="18" xfId="3" applyNumberFormat="1" applyFont="1" applyFill="1" applyBorder="1" applyAlignment="1" applyProtection="1">
      <alignment horizontal="center" vertical="center"/>
      <protection locked="0"/>
    </xf>
    <xf numFmtId="165" fontId="4" fillId="2" borderId="3" xfId="3" applyNumberFormat="1" applyFont="1" applyFill="1" applyBorder="1" applyAlignment="1" applyProtection="1">
      <alignment horizontal="center" vertical="center"/>
      <protection locked="0"/>
    </xf>
    <xf numFmtId="165" fontId="4" fillId="2" borderId="9" xfId="3" applyNumberFormat="1" applyFont="1" applyFill="1" applyBorder="1" applyAlignment="1" applyProtection="1">
      <alignment horizontal="center" vertical="center"/>
      <protection locked="0"/>
    </xf>
    <xf numFmtId="3" fontId="21" fillId="3" borderId="0" xfId="3" applyNumberFormat="1" applyFill="1" applyBorder="1" applyAlignment="1">
      <alignment vertical="center"/>
    </xf>
    <xf numFmtId="165" fontId="26" fillId="3" borderId="0" xfId="3" applyNumberFormat="1" applyFont="1" applyFill="1" applyAlignment="1">
      <alignment horizontal="center" vertical="center"/>
    </xf>
    <xf numFmtId="3" fontId="6" fillId="3" borderId="18" xfId="3" applyNumberFormat="1" applyFont="1" applyFill="1" applyBorder="1" applyAlignment="1" applyProtection="1">
      <alignment horizontal="right" vertical="center"/>
      <protection hidden="1"/>
    </xf>
    <xf numFmtId="3" fontId="3" fillId="4" borderId="39" xfId="3" applyNumberFormat="1" applyFont="1" applyFill="1" applyBorder="1" applyAlignment="1" applyProtection="1">
      <alignment horizontal="center" vertical="center"/>
      <protection hidden="1"/>
    </xf>
    <xf numFmtId="3" fontId="13" fillId="3" borderId="18" xfId="3" applyNumberFormat="1" applyFont="1" applyFill="1" applyBorder="1" applyAlignment="1" applyProtection="1">
      <alignment horizontal="center" vertical="center"/>
    </xf>
    <xf numFmtId="3" fontId="14" fillId="5" borderId="38" xfId="3" applyNumberFormat="1" applyFont="1" applyFill="1" applyBorder="1" applyAlignment="1" applyProtection="1">
      <alignment horizontal="center" vertical="center"/>
      <protection hidden="1"/>
    </xf>
    <xf numFmtId="3" fontId="10" fillId="3" borderId="18" xfId="3" applyNumberFormat="1" applyFont="1" applyFill="1" applyBorder="1" applyAlignment="1" applyProtection="1">
      <alignment horizontal="right" vertical="center"/>
      <protection hidden="1"/>
    </xf>
    <xf numFmtId="0" fontId="20" fillId="3" borderId="58" xfId="0" applyFont="1" applyFill="1" applyBorder="1" applyAlignment="1" applyProtection="1">
      <alignment vertical="center"/>
    </xf>
    <xf numFmtId="3" fontId="3" fillId="3" borderId="18" xfId="3" applyNumberFormat="1" applyFont="1" applyFill="1" applyBorder="1" applyAlignment="1" applyProtection="1">
      <alignment horizontal="right" vertical="center"/>
      <protection hidden="1"/>
    </xf>
    <xf numFmtId="0" fontId="6" fillId="3" borderId="32" xfId="0" applyFont="1" applyFill="1" applyBorder="1" applyAlignment="1" applyProtection="1">
      <alignment vertical="center" wrapText="1"/>
    </xf>
    <xf numFmtId="3" fontId="10" fillId="3" borderId="18" xfId="3" applyNumberFormat="1" applyFont="1" applyFill="1" applyBorder="1" applyAlignment="1" applyProtection="1">
      <alignment horizontal="center" vertical="center"/>
      <protection hidden="1"/>
    </xf>
    <xf numFmtId="0" fontId="6" fillId="3" borderId="58" xfId="0" applyFont="1" applyFill="1" applyBorder="1" applyAlignment="1" applyProtection="1">
      <alignment vertical="center" wrapText="1"/>
    </xf>
    <xf numFmtId="3" fontId="3" fillId="3" borderId="18" xfId="3" applyNumberFormat="1" applyFont="1" applyFill="1" applyBorder="1" applyAlignment="1" applyProtection="1">
      <alignment horizontal="center" vertical="center"/>
      <protection hidden="1"/>
    </xf>
    <xf numFmtId="3" fontId="18" fillId="4" borderId="20" xfId="3" applyNumberFormat="1" applyFont="1" applyFill="1" applyBorder="1" applyAlignment="1" applyProtection="1">
      <alignment horizontal="center" vertical="center"/>
      <protection hidden="1"/>
    </xf>
    <xf numFmtId="0" fontId="20" fillId="3" borderId="18" xfId="0" applyFont="1" applyFill="1" applyBorder="1" applyAlignment="1" applyProtection="1">
      <alignment vertical="center"/>
    </xf>
    <xf numFmtId="3" fontId="21" fillId="3" borderId="0" xfId="3" applyNumberFormat="1" applyFill="1" applyAlignment="1" applyProtection="1">
      <alignment vertical="center"/>
    </xf>
    <xf numFmtId="0" fontId="3" fillId="3" borderId="0" xfId="0" applyFont="1" applyFill="1" applyAlignment="1" applyProtection="1">
      <alignment vertical="center" wrapText="1"/>
    </xf>
    <xf numFmtId="0" fontId="10" fillId="3" borderId="0" xfId="0" applyFont="1" applyFill="1" applyAlignment="1" applyProtection="1">
      <alignment horizontal="center" vertical="center" wrapText="1"/>
    </xf>
    <xf numFmtId="0" fontId="11" fillId="3" borderId="0" xfId="0" applyFont="1" applyFill="1" applyAlignment="1" applyProtection="1">
      <alignment vertical="center"/>
    </xf>
    <xf numFmtId="0" fontId="10" fillId="3" borderId="0" xfId="0" applyFont="1" applyFill="1" applyAlignment="1" applyProtection="1">
      <alignment horizontal="center" vertical="center"/>
    </xf>
    <xf numFmtId="0" fontId="3" fillId="3" borderId="0" xfId="0" applyFont="1" applyFill="1" applyAlignment="1" applyProtection="1">
      <alignment vertical="center"/>
    </xf>
    <xf numFmtId="0" fontId="13" fillId="3" borderId="0" xfId="0" applyFont="1" applyFill="1" applyAlignment="1" applyProtection="1">
      <alignment horizontal="left" vertical="center" readingOrder="2"/>
    </xf>
    <xf numFmtId="0" fontId="14" fillId="2" borderId="11" xfId="0" applyFont="1" applyFill="1" applyBorder="1" applyAlignment="1" applyProtection="1">
      <alignment horizontal="center" vertical="center"/>
    </xf>
    <xf numFmtId="0" fontId="13" fillId="0" borderId="0" xfId="0" applyFont="1" applyAlignment="1" applyProtection="1">
      <alignment horizontal="left" vertical="center"/>
    </xf>
    <xf numFmtId="0" fontId="13" fillId="3" borderId="0" xfId="0" applyFont="1" applyFill="1" applyAlignment="1" applyProtection="1">
      <alignment horizontal="left" vertical="center"/>
    </xf>
    <xf numFmtId="0" fontId="14" fillId="2" borderId="12" xfId="0" applyFont="1" applyFill="1" applyBorder="1" applyAlignment="1" applyProtection="1">
      <alignment horizontal="center" vertical="center"/>
    </xf>
    <xf numFmtId="0" fontId="13" fillId="3" borderId="0" xfId="0" applyFont="1" applyFill="1" applyBorder="1" applyAlignment="1" applyProtection="1">
      <alignment horizontal="center" vertical="center"/>
    </xf>
    <xf numFmtId="0" fontId="13" fillId="3" borderId="0" xfId="0" applyFont="1" applyFill="1" applyAlignment="1" applyProtection="1">
      <alignment horizontal="right" vertical="center"/>
    </xf>
    <xf numFmtId="0" fontId="3" fillId="3" borderId="13" xfId="0" applyFont="1" applyFill="1" applyBorder="1" applyAlignment="1" applyProtection="1">
      <alignment horizontal="right" vertical="center" readingOrder="2"/>
    </xf>
    <xf numFmtId="0" fontId="3" fillId="2" borderId="13" xfId="0" applyFont="1" applyFill="1" applyBorder="1" applyAlignment="1" applyProtection="1">
      <alignment horizontal="center" vertical="center"/>
    </xf>
    <xf numFmtId="0" fontId="10" fillId="3" borderId="0" xfId="0" applyFont="1" applyFill="1" applyAlignment="1" applyProtection="1">
      <alignment horizontal="right" vertical="center"/>
    </xf>
    <xf numFmtId="0" fontId="3" fillId="3" borderId="0" xfId="0" applyFont="1" applyFill="1" applyBorder="1" applyAlignment="1" applyProtection="1">
      <alignment horizontal="right" vertical="center" readingOrder="2"/>
    </xf>
    <xf numFmtId="0" fontId="3" fillId="0" borderId="0" xfId="0" applyFont="1" applyFill="1" applyBorder="1" applyAlignment="1" applyProtection="1">
      <alignment horizontal="center" vertical="center"/>
    </xf>
    <xf numFmtId="3" fontId="7" fillId="3" borderId="0" xfId="3" applyNumberFormat="1" applyFont="1" applyFill="1" applyAlignment="1" applyProtection="1">
      <alignment horizontal="right" vertical="center"/>
    </xf>
    <xf numFmtId="3" fontId="21" fillId="3" borderId="0" xfId="3" applyNumberFormat="1" applyFill="1" applyAlignment="1" applyProtection="1">
      <alignment horizontal="center" vertical="center"/>
    </xf>
    <xf numFmtId="3" fontId="18" fillId="3" borderId="0" xfId="3" applyNumberFormat="1" applyFont="1" applyFill="1" applyAlignment="1" applyProtection="1">
      <alignment vertical="center"/>
    </xf>
    <xf numFmtId="3" fontId="14" fillId="3" borderId="18" xfId="3" applyNumberFormat="1" applyFont="1" applyFill="1" applyBorder="1" applyAlignment="1" applyProtection="1">
      <alignment horizontal="center" vertical="center"/>
    </xf>
    <xf numFmtId="3" fontId="14" fillId="3" borderId="0" xfId="3" applyNumberFormat="1" applyFont="1" applyFill="1" applyBorder="1" applyAlignment="1" applyProtection="1">
      <alignment horizontal="center" vertical="center"/>
    </xf>
    <xf numFmtId="3" fontId="14" fillId="3" borderId="9" xfId="3" applyNumberFormat="1" applyFont="1" applyFill="1" applyBorder="1" applyAlignment="1" applyProtection="1">
      <alignment horizontal="center" vertical="center"/>
    </xf>
    <xf numFmtId="165" fontId="4" fillId="2" borderId="49" xfId="4" applyNumberFormat="1" applyFont="1" applyFill="1" applyBorder="1" applyAlignment="1" applyProtection="1">
      <alignment horizontal="center" vertical="center"/>
      <protection locked="0"/>
    </xf>
    <xf numFmtId="165" fontId="4" fillId="2" borderId="50" xfId="4" applyNumberFormat="1" applyFont="1" applyFill="1" applyBorder="1" applyAlignment="1" applyProtection="1">
      <alignment horizontal="center" vertical="center"/>
      <protection locked="0"/>
    </xf>
    <xf numFmtId="165" fontId="4" fillId="2" borderId="51" xfId="4" applyNumberFormat="1" applyFont="1" applyFill="1" applyBorder="1" applyAlignment="1" applyProtection="1">
      <alignment horizontal="center" vertical="center"/>
      <protection locked="0"/>
    </xf>
    <xf numFmtId="165" fontId="4" fillId="2" borderId="52" xfId="4" applyNumberFormat="1" applyFont="1" applyFill="1" applyBorder="1" applyAlignment="1" applyProtection="1">
      <alignment horizontal="center" vertical="center"/>
      <protection locked="0"/>
    </xf>
    <xf numFmtId="165" fontId="4" fillId="2" borderId="53" xfId="4" applyNumberFormat="1" applyFont="1" applyFill="1" applyBorder="1" applyAlignment="1" applyProtection="1">
      <alignment horizontal="center" vertical="center"/>
      <protection locked="0"/>
    </xf>
    <xf numFmtId="165" fontId="4" fillId="2" borderId="54" xfId="4" applyNumberFormat="1" applyFont="1" applyFill="1" applyBorder="1" applyAlignment="1" applyProtection="1">
      <alignment horizontal="center" vertical="center"/>
      <protection locked="0"/>
    </xf>
    <xf numFmtId="165" fontId="4" fillId="2" borderId="10" xfId="3" applyNumberFormat="1" applyFont="1" applyFill="1" applyBorder="1" applyAlignment="1" applyProtection="1">
      <alignment horizontal="center" vertical="center"/>
      <protection locked="0"/>
    </xf>
    <xf numFmtId="0" fontId="6" fillId="3" borderId="58" xfId="0" applyFont="1" applyFill="1" applyBorder="1" applyAlignment="1" applyProtection="1">
      <alignment vertical="center"/>
    </xf>
    <xf numFmtId="0" fontId="6" fillId="3" borderId="59" xfId="0" applyFont="1" applyFill="1" applyBorder="1" applyAlignment="1" applyProtection="1">
      <alignment vertical="center" wrapText="1"/>
      <protection locked="0"/>
    </xf>
    <xf numFmtId="3" fontId="13" fillId="6" borderId="38" xfId="3" applyNumberFormat="1" applyFont="1" applyFill="1" applyBorder="1" applyAlignment="1" applyProtection="1">
      <alignment horizontal="center" vertical="center"/>
    </xf>
    <xf numFmtId="3" fontId="14" fillId="6" borderId="36" xfId="3" applyNumberFormat="1" applyFont="1" applyFill="1" applyBorder="1" applyAlignment="1" applyProtection="1">
      <alignment horizontal="center" vertical="center"/>
    </xf>
    <xf numFmtId="3" fontId="14" fillId="6" borderId="41" xfId="3" applyNumberFormat="1" applyFont="1" applyFill="1" applyBorder="1" applyAlignment="1" applyProtection="1">
      <alignment horizontal="center" vertical="center"/>
    </xf>
    <xf numFmtId="164" fontId="4" fillId="3" borderId="60" xfId="0" applyNumberFormat="1" applyFont="1" applyFill="1" applyBorder="1" applyAlignment="1">
      <alignment horizontal="right" vertical="center" wrapText="1"/>
    </xf>
    <xf numFmtId="164" fontId="5" fillId="2" borderId="61" xfId="0" applyNumberFormat="1" applyFont="1" applyFill="1" applyBorder="1" applyAlignment="1" applyProtection="1">
      <alignment horizontal="center" vertical="center" wrapText="1"/>
      <protection locked="0"/>
    </xf>
    <xf numFmtId="164" fontId="5" fillId="2" borderId="62" xfId="0" applyNumberFormat="1" applyFont="1" applyFill="1" applyBorder="1" applyAlignment="1" applyProtection="1">
      <alignment horizontal="center" vertical="center" wrapText="1"/>
      <protection locked="0"/>
    </xf>
    <xf numFmtId="14" fontId="3" fillId="3" borderId="24" xfId="0" applyNumberFormat="1" applyFont="1" applyFill="1" applyBorder="1" applyAlignment="1" applyProtection="1">
      <alignment horizontal="center" vertical="center" wrapText="1"/>
    </xf>
    <xf numFmtId="165" fontId="4" fillId="3" borderId="42" xfId="3" applyNumberFormat="1" applyFont="1" applyFill="1" applyBorder="1" applyAlignment="1" applyProtection="1">
      <alignment horizontal="center" vertical="center"/>
      <protection locked="0"/>
    </xf>
    <xf numFmtId="165" fontId="24" fillId="4" borderId="43" xfId="3" applyNumberFormat="1" applyFont="1" applyFill="1" applyBorder="1" applyAlignment="1" applyProtection="1">
      <alignment horizontal="center" vertical="center"/>
      <protection locked="0" hidden="1"/>
    </xf>
    <xf numFmtId="165" fontId="23" fillId="3" borderId="9" xfId="3" applyNumberFormat="1" applyFont="1" applyFill="1" applyBorder="1" applyAlignment="1" applyProtection="1">
      <alignment horizontal="center" vertical="center"/>
      <protection locked="0" hidden="1"/>
    </xf>
    <xf numFmtId="165" fontId="25" fillId="3" borderId="9" xfId="3" applyNumberFormat="1" applyFont="1" applyFill="1" applyBorder="1" applyAlignment="1" applyProtection="1">
      <alignment horizontal="center" vertical="center"/>
      <protection locked="0" hidden="1"/>
    </xf>
    <xf numFmtId="165" fontId="28" fillId="5" borderId="41" xfId="3" applyNumberFormat="1" applyFont="1" applyFill="1" applyBorder="1" applyAlignment="1" applyProtection="1">
      <alignment horizontal="center" vertical="center"/>
      <protection locked="0" hidden="1"/>
    </xf>
    <xf numFmtId="165" fontId="4" fillId="3" borderId="44" xfId="3" applyNumberFormat="1" applyFont="1" applyFill="1" applyBorder="1" applyAlignment="1" applyProtection="1">
      <alignment horizontal="center" vertical="center"/>
      <protection locked="0"/>
    </xf>
    <xf numFmtId="165" fontId="7" fillId="3" borderId="9" xfId="3" applyNumberFormat="1" applyFont="1" applyFill="1" applyBorder="1" applyAlignment="1" applyProtection="1">
      <alignment horizontal="center" vertical="center"/>
      <protection locked="0"/>
    </xf>
    <xf numFmtId="165" fontId="26" fillId="3" borderId="0" xfId="3" applyNumberFormat="1" applyFont="1" applyFill="1" applyAlignment="1" applyProtection="1">
      <alignment horizontal="center" vertical="center"/>
      <protection locked="0"/>
    </xf>
    <xf numFmtId="3" fontId="21" fillId="3" borderId="0" xfId="3" applyNumberFormat="1" applyFill="1" applyAlignment="1" applyProtection="1">
      <alignment vertical="center"/>
      <protection locked="0"/>
    </xf>
    <xf numFmtId="3" fontId="14" fillId="6" borderId="41" xfId="3" applyNumberFormat="1" applyFont="1" applyFill="1" applyBorder="1" applyAlignment="1" applyProtection="1">
      <alignment horizontal="center" vertical="center"/>
      <protection locked="0"/>
    </xf>
    <xf numFmtId="165" fontId="6" fillId="3" borderId="9" xfId="3" applyNumberFormat="1" applyFont="1" applyFill="1" applyBorder="1" applyAlignment="1" applyProtection="1">
      <alignment horizontal="center" vertical="center"/>
      <protection locked="0"/>
    </xf>
    <xf numFmtId="165" fontId="4" fillId="3" borderId="26" xfId="3" applyNumberFormat="1" applyFont="1" applyFill="1" applyBorder="1" applyAlignment="1" applyProtection="1">
      <alignment horizontal="center" vertical="center"/>
      <protection locked="0"/>
    </xf>
    <xf numFmtId="0" fontId="20" fillId="3" borderId="58" xfId="0" applyFont="1" applyFill="1" applyBorder="1" applyAlignment="1" applyProtection="1">
      <alignment vertical="center"/>
      <protection locked="0"/>
    </xf>
    <xf numFmtId="0" fontId="6" fillId="3" borderId="58" xfId="0" applyFont="1" applyFill="1" applyBorder="1" applyAlignment="1" applyProtection="1">
      <alignment vertical="center"/>
      <protection locked="0"/>
    </xf>
    <xf numFmtId="14" fontId="3" fillId="3" borderId="63" xfId="0" applyNumberFormat="1" applyFont="1" applyFill="1" applyBorder="1" applyAlignment="1" applyProtection="1">
      <alignment horizontal="center" vertical="center" wrapText="1"/>
    </xf>
    <xf numFmtId="164" fontId="5" fillId="2" borderId="9" xfId="0" applyNumberFormat="1" applyFont="1" applyFill="1" applyBorder="1" applyAlignment="1" applyProtection="1">
      <alignment horizontal="center" vertical="center" wrapText="1"/>
      <protection locked="0"/>
    </xf>
    <xf numFmtId="164" fontId="5" fillId="2" borderId="64" xfId="0" applyNumberFormat="1" applyFont="1" applyFill="1" applyBorder="1" applyAlignment="1" applyProtection="1">
      <alignment horizontal="center" vertical="center" wrapText="1"/>
      <protection locked="0"/>
    </xf>
    <xf numFmtId="164" fontId="7" fillId="2" borderId="65" xfId="0" applyNumberFormat="1" applyFont="1" applyFill="1" applyBorder="1" applyAlignment="1" applyProtection="1">
      <alignment horizontal="center" vertical="center" wrapText="1"/>
      <protection locked="0"/>
    </xf>
    <xf numFmtId="164" fontId="5" fillId="2" borderId="66" xfId="0" applyNumberFormat="1" applyFont="1" applyFill="1" applyBorder="1" applyAlignment="1" applyProtection="1">
      <alignment horizontal="center" vertical="center" wrapText="1"/>
      <protection locked="0"/>
    </xf>
    <xf numFmtId="164" fontId="8" fillId="3" borderId="46" xfId="0" applyNumberFormat="1" applyFont="1" applyFill="1" applyBorder="1" applyAlignment="1">
      <alignment horizontal="center" vertical="center" wrapText="1"/>
    </xf>
    <xf numFmtId="164" fontId="7" fillId="2" borderId="64" xfId="0" applyNumberFormat="1" applyFont="1" applyFill="1" applyBorder="1" applyAlignment="1" applyProtection="1">
      <alignment horizontal="center" vertical="center" wrapText="1"/>
      <protection locked="0"/>
    </xf>
    <xf numFmtId="164" fontId="8" fillId="3" borderId="67" xfId="0" applyNumberFormat="1" applyFont="1" applyFill="1" applyBorder="1" applyAlignment="1">
      <alignment horizontal="center" vertical="center" wrapText="1"/>
    </xf>
    <xf numFmtId="14" fontId="3" fillId="3" borderId="63" xfId="0" quotePrefix="1" applyNumberFormat="1" applyFont="1" applyFill="1" applyBorder="1" applyAlignment="1">
      <alignment horizontal="center" vertical="center" wrapText="1"/>
    </xf>
    <xf numFmtId="164" fontId="7" fillId="2" borderId="68" xfId="0" applyNumberFormat="1" applyFont="1" applyFill="1" applyBorder="1" applyAlignment="1" applyProtection="1">
      <alignment horizontal="center" vertical="center" wrapText="1"/>
      <protection locked="0"/>
    </xf>
    <xf numFmtId="164" fontId="8" fillId="3" borderId="9" xfId="0" applyNumberFormat="1" applyFont="1" applyFill="1" applyBorder="1" applyAlignment="1" applyProtection="1">
      <alignment horizontal="center" vertical="center" wrapText="1"/>
    </xf>
    <xf numFmtId="164" fontId="8" fillId="3" borderId="26" xfId="0" applyNumberFormat="1" applyFont="1" applyFill="1" applyBorder="1" applyAlignment="1" applyProtection="1">
      <alignment horizontal="center" vertical="center" wrapText="1"/>
    </xf>
    <xf numFmtId="164" fontId="7" fillId="2" borderId="26" xfId="0" applyNumberFormat="1" applyFont="1" applyFill="1" applyBorder="1" applyAlignment="1" applyProtection="1">
      <alignment horizontal="center" vertical="center" wrapText="1"/>
      <protection locked="0"/>
    </xf>
    <xf numFmtId="164" fontId="33" fillId="3" borderId="0" xfId="0" applyNumberFormat="1" applyFont="1" applyFill="1" applyBorder="1" applyAlignment="1">
      <alignment horizontal="right" vertical="center" wrapText="1"/>
    </xf>
    <xf numFmtId="164" fontId="34" fillId="3" borderId="0" xfId="0" applyNumberFormat="1" applyFont="1" applyFill="1" applyBorder="1" applyAlignment="1">
      <alignment horizontal="center" vertical="center" wrapText="1"/>
    </xf>
    <xf numFmtId="0" fontId="35" fillId="3" borderId="0" xfId="0" applyFont="1" applyFill="1" applyAlignment="1">
      <alignment vertical="center"/>
    </xf>
    <xf numFmtId="0" fontId="35" fillId="0" borderId="0" xfId="0" applyFont="1" applyAlignment="1">
      <alignment vertical="center"/>
    </xf>
    <xf numFmtId="164" fontId="7" fillId="2" borderId="68" xfId="0" applyNumberFormat="1" applyFont="1" applyFill="1" applyBorder="1" applyAlignment="1" applyProtection="1">
      <alignment vertical="center" wrapText="1"/>
      <protection locked="0"/>
    </xf>
    <xf numFmtId="164" fontId="7" fillId="2" borderId="9" xfId="0" applyNumberFormat="1" applyFont="1" applyFill="1" applyBorder="1" applyAlignment="1" applyProtection="1">
      <alignment vertical="center" wrapText="1"/>
      <protection locked="0"/>
    </xf>
    <xf numFmtId="0" fontId="6" fillId="2" borderId="26" xfId="0" applyFont="1" applyFill="1" applyBorder="1" applyAlignment="1" applyProtection="1">
      <alignment vertical="center" wrapText="1"/>
      <protection locked="0"/>
    </xf>
    <xf numFmtId="14" fontId="3" fillId="3" borderId="24" xfId="0" quotePrefix="1" applyNumberFormat="1" applyFont="1" applyFill="1" applyBorder="1" applyAlignment="1">
      <alignment vertical="center" wrapText="1"/>
    </xf>
    <xf numFmtId="164" fontId="7" fillId="2" borderId="2" xfId="0" applyNumberFormat="1" applyFont="1" applyFill="1" applyBorder="1" applyAlignment="1" applyProtection="1">
      <alignment vertical="center" wrapText="1"/>
      <protection locked="0"/>
    </xf>
    <xf numFmtId="164" fontId="7" fillId="2" borderId="3" xfId="0" applyNumberFormat="1" applyFont="1" applyFill="1" applyBorder="1" applyAlignment="1" applyProtection="1">
      <alignment vertical="center" wrapText="1"/>
      <protection locked="0"/>
    </xf>
    <xf numFmtId="0" fontId="6" fillId="2" borderId="10" xfId="0" applyFont="1" applyFill="1" applyBorder="1" applyAlignment="1" applyProtection="1">
      <alignment vertical="center" wrapText="1"/>
      <protection locked="0"/>
    </xf>
    <xf numFmtId="3" fontId="12" fillId="3" borderId="38" xfId="3" applyNumberFormat="1" applyFont="1" applyFill="1" applyBorder="1" applyAlignment="1" applyProtection="1">
      <alignment horizontal="center" vertical="center"/>
    </xf>
    <xf numFmtId="3" fontId="14" fillId="3" borderId="17" xfId="3" applyNumberFormat="1" applyFont="1" applyFill="1" applyBorder="1" applyAlignment="1" applyProtection="1">
      <alignment horizontal="center" vertical="center"/>
    </xf>
    <xf numFmtId="3" fontId="14" fillId="3" borderId="10" xfId="3" applyNumberFormat="1" applyFont="1" applyFill="1" applyBorder="1" applyAlignment="1" applyProtection="1">
      <alignment horizontal="center" vertical="center"/>
    </xf>
    <xf numFmtId="1" fontId="14" fillId="3" borderId="26" xfId="3" applyNumberFormat="1" applyFont="1" applyFill="1" applyBorder="1" applyAlignment="1" applyProtection="1">
      <alignment horizontal="center" vertical="center"/>
    </xf>
    <xf numFmtId="1" fontId="14" fillId="3" borderId="69" xfId="3" applyNumberFormat="1" applyFont="1" applyFill="1" applyBorder="1" applyAlignment="1" applyProtection="1">
      <alignment horizontal="center" vertical="center"/>
    </xf>
    <xf numFmtId="3" fontId="14" fillId="3" borderId="70" xfId="3" applyNumberFormat="1" applyFont="1" applyFill="1" applyBorder="1" applyAlignment="1" applyProtection="1">
      <alignment horizontal="center" vertical="center"/>
    </xf>
    <xf numFmtId="165" fontId="28" fillId="5" borderId="69" xfId="3" applyNumberFormat="1" applyFont="1" applyFill="1" applyBorder="1" applyAlignment="1" applyProtection="1">
      <alignment horizontal="center" vertical="center"/>
      <protection hidden="1"/>
    </xf>
    <xf numFmtId="165" fontId="6" fillId="3" borderId="70" xfId="3" applyNumberFormat="1" applyFont="1" applyFill="1" applyBorder="1" applyAlignment="1">
      <alignment horizontal="center" vertical="center"/>
    </xf>
    <xf numFmtId="165" fontId="4" fillId="2" borderId="71" xfId="4" applyNumberFormat="1" applyFont="1" applyFill="1" applyBorder="1" applyAlignment="1" applyProtection="1">
      <alignment horizontal="center" vertical="center"/>
      <protection locked="0"/>
    </xf>
    <xf numFmtId="165" fontId="23" fillId="3" borderId="70" xfId="3" applyNumberFormat="1" applyFont="1" applyFill="1" applyBorder="1" applyAlignment="1" applyProtection="1">
      <alignment horizontal="center" vertical="center"/>
      <protection hidden="1"/>
    </xf>
    <xf numFmtId="165" fontId="4" fillId="2" borderId="72" xfId="4" applyNumberFormat="1" applyFont="1" applyFill="1" applyBorder="1" applyAlignment="1" applyProtection="1">
      <alignment horizontal="center" vertical="center"/>
      <protection locked="0"/>
    </xf>
    <xf numFmtId="165" fontId="25" fillId="3" borderId="70" xfId="3" applyNumberFormat="1" applyFont="1" applyFill="1" applyBorder="1" applyAlignment="1" applyProtection="1">
      <alignment horizontal="center" vertical="center"/>
      <protection hidden="1"/>
    </xf>
    <xf numFmtId="165" fontId="4" fillId="2" borderId="71" xfId="3" applyNumberFormat="1" applyFont="1" applyFill="1" applyBorder="1" applyAlignment="1" applyProtection="1">
      <alignment horizontal="center" vertical="center"/>
      <protection locked="0"/>
    </xf>
    <xf numFmtId="165" fontId="4" fillId="2" borderId="72" xfId="3" applyNumberFormat="1" applyFont="1" applyFill="1" applyBorder="1" applyAlignment="1" applyProtection="1">
      <alignment horizontal="center" vertical="center"/>
      <protection locked="0"/>
    </xf>
    <xf numFmtId="165" fontId="4" fillId="2" borderId="73" xfId="3" applyNumberFormat="1" applyFont="1" applyFill="1" applyBorder="1" applyAlignment="1" applyProtection="1">
      <alignment horizontal="center" vertical="center"/>
      <protection locked="0"/>
    </xf>
    <xf numFmtId="165" fontId="4" fillId="2" borderId="70" xfId="3" applyNumberFormat="1" applyFont="1" applyFill="1" applyBorder="1" applyAlignment="1" applyProtection="1">
      <alignment horizontal="center" vertical="center"/>
      <protection locked="0"/>
    </xf>
    <xf numFmtId="165" fontId="7" fillId="3" borderId="70" xfId="3" applyNumberFormat="1" applyFont="1" applyFill="1" applyBorder="1" applyAlignment="1">
      <alignment horizontal="center" vertical="center"/>
    </xf>
    <xf numFmtId="0" fontId="16" fillId="3" borderId="0" xfId="0" applyFont="1" applyFill="1" applyAlignment="1">
      <alignment vertical="center"/>
    </xf>
    <xf numFmtId="14" fontId="7" fillId="2" borderId="2" xfId="0" applyNumberFormat="1" applyFont="1" applyFill="1" applyBorder="1" applyAlignment="1" applyProtection="1">
      <alignment horizontal="center" vertical="center" wrapText="1"/>
      <protection locked="0"/>
    </xf>
    <xf numFmtId="14" fontId="0" fillId="3" borderId="0" xfId="0" applyNumberFormat="1" applyFill="1" applyAlignment="1">
      <alignment vertical="center"/>
    </xf>
    <xf numFmtId="0" fontId="20" fillId="3" borderId="0" xfId="0" applyFont="1" applyFill="1" applyBorder="1" applyAlignment="1">
      <alignment horizontal="right" vertical="center"/>
    </xf>
    <xf numFmtId="0" fontId="14" fillId="2" borderId="11" xfId="0" applyFont="1" applyFill="1" applyBorder="1" applyAlignment="1" applyProtection="1">
      <alignment horizontal="center" vertical="center" wrapText="1"/>
      <protection locked="0"/>
    </xf>
    <xf numFmtId="0" fontId="9" fillId="2" borderId="38" xfId="0" applyFont="1" applyFill="1" applyBorder="1" applyAlignment="1">
      <alignment horizontal="center" vertical="center"/>
    </xf>
    <xf numFmtId="0" fontId="9" fillId="2" borderId="74" xfId="0" applyFont="1" applyFill="1" applyBorder="1" applyAlignment="1">
      <alignment horizontal="center" vertical="center"/>
    </xf>
    <xf numFmtId="0" fontId="9" fillId="2" borderId="41" xfId="0" applyFont="1" applyFill="1" applyBorder="1" applyAlignment="1">
      <alignment horizontal="center" vertical="center"/>
    </xf>
    <xf numFmtId="0" fontId="14" fillId="2" borderId="11" xfId="0" applyFont="1" applyFill="1" applyBorder="1" applyAlignment="1" applyProtection="1">
      <alignment horizontal="center" vertical="center"/>
    </xf>
    <xf numFmtId="3" fontId="2" fillId="3" borderId="38" xfId="3" applyNumberFormat="1" applyFont="1" applyFill="1" applyBorder="1" applyAlignment="1" applyProtection="1">
      <alignment horizontal="center" vertical="center"/>
    </xf>
    <xf numFmtId="3" fontId="2" fillId="3" borderId="74" xfId="3" applyNumberFormat="1" applyFont="1" applyFill="1" applyBorder="1" applyAlignment="1" applyProtection="1">
      <alignment horizontal="center" vertical="center"/>
    </xf>
    <xf numFmtId="3" fontId="2" fillId="3" borderId="41" xfId="3" applyNumberFormat="1" applyFont="1" applyFill="1" applyBorder="1" applyAlignment="1" applyProtection="1">
      <alignment horizontal="center" vertical="center"/>
    </xf>
    <xf numFmtId="0" fontId="30" fillId="3" borderId="0" xfId="0" applyFont="1" applyFill="1" applyAlignment="1" applyProtection="1">
      <alignment horizontal="center" vertical="center"/>
    </xf>
    <xf numFmtId="0" fontId="9" fillId="2" borderId="38" xfId="0" applyFont="1" applyFill="1" applyBorder="1" applyAlignment="1" applyProtection="1">
      <alignment horizontal="center" vertical="center" wrapText="1"/>
    </xf>
    <xf numFmtId="0" fontId="9" fillId="2" borderId="74" xfId="0" applyFont="1" applyFill="1" applyBorder="1" applyAlignment="1" applyProtection="1">
      <alignment horizontal="center" vertical="center" wrapText="1"/>
    </xf>
    <xf numFmtId="0" fontId="9" fillId="2" borderId="41" xfId="0" applyFont="1" applyFill="1" applyBorder="1" applyAlignment="1" applyProtection="1">
      <alignment horizontal="center" vertical="center" wrapText="1"/>
    </xf>
  </cellXfs>
  <cellStyles count="6">
    <cellStyle name="Comma 2" xfId="1" xr:uid="{00000000-0005-0000-0000-000000000000}"/>
    <cellStyle name="Euro" xfId="2" xr:uid="{00000000-0005-0000-0000-000001000000}"/>
    <cellStyle name="Normal" xfId="0" builtinId="0"/>
    <cellStyle name="Normal_cash flow example" xfId="3" xr:uid="{00000000-0005-0000-0000-000003000000}"/>
    <cellStyle name="Normal_cash flow example 2" xfId="4" xr:uid="{00000000-0005-0000-0000-000004000000}"/>
    <cellStyle name="Percent 2" xfId="5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P185"/>
  <sheetViews>
    <sheetView rightToLeft="1" tabSelected="1" zoomScale="75" workbookViewId="0">
      <selection activeCell="C64" sqref="C64"/>
    </sheetView>
  </sheetViews>
  <sheetFormatPr defaultColWidth="9.140625" defaultRowHeight="12.75" x14ac:dyDescent="0.2"/>
  <cols>
    <col min="1" max="1" width="30" style="77" customWidth="1"/>
    <col min="2" max="5" width="16.28515625" style="77" customWidth="1"/>
    <col min="6" max="6" width="16.28515625" style="80" customWidth="1"/>
    <col min="7" max="16" width="9.140625" style="78"/>
    <col min="17" max="16384" width="9.140625" style="77"/>
  </cols>
  <sheetData>
    <row r="1" spans="1:6" ht="27" thickBot="1" x14ac:dyDescent="0.25">
      <c r="A1" s="261" t="s">
        <v>9</v>
      </c>
      <c r="B1" s="262"/>
      <c r="C1" s="262"/>
      <c r="D1" s="262"/>
      <c r="E1" s="262"/>
      <c r="F1" s="263"/>
    </row>
    <row r="2" spans="1:6" ht="8.25" customHeight="1" x14ac:dyDescent="0.2">
      <c r="A2" s="21"/>
      <c r="B2" s="22"/>
      <c r="C2" s="22"/>
      <c r="D2" s="22"/>
      <c r="E2" s="22"/>
      <c r="F2" s="79"/>
    </row>
    <row r="3" spans="1:6" ht="18" customHeight="1" x14ac:dyDescent="0.2">
      <c r="A3" s="23" t="s">
        <v>10</v>
      </c>
      <c r="B3" s="24"/>
      <c r="C3" s="22"/>
      <c r="D3" s="22"/>
      <c r="E3" s="22"/>
      <c r="F3" s="79"/>
    </row>
    <row r="4" spans="1:6" ht="6" customHeight="1" x14ac:dyDescent="0.2">
      <c r="A4" s="21"/>
      <c r="B4" s="22"/>
      <c r="C4" s="22"/>
      <c r="D4" s="22"/>
      <c r="E4" s="22"/>
      <c r="F4" s="79"/>
    </row>
    <row r="5" spans="1:6" ht="18" customHeight="1" thickBot="1" x14ac:dyDescent="0.25">
      <c r="A5" s="25" t="s">
        <v>11</v>
      </c>
      <c r="B5" s="260"/>
      <c r="C5" s="260"/>
      <c r="D5" s="11" t="s">
        <v>12</v>
      </c>
      <c r="E5" s="18"/>
      <c r="F5" s="79"/>
    </row>
    <row r="6" spans="1:6" ht="18" customHeight="1" thickTop="1" thickBot="1" x14ac:dyDescent="0.25">
      <c r="A6" s="25" t="s">
        <v>109</v>
      </c>
      <c r="B6" s="19"/>
      <c r="C6" s="29"/>
      <c r="D6" s="29"/>
      <c r="E6" s="29"/>
      <c r="F6" s="79"/>
    </row>
    <row r="7" spans="1:6" ht="3.75" customHeight="1" thickTop="1" x14ac:dyDescent="0.2">
      <c r="A7" s="21"/>
      <c r="B7" s="22"/>
      <c r="C7" s="22"/>
      <c r="D7" s="22"/>
      <c r="E7" s="22"/>
      <c r="F7" s="79"/>
    </row>
    <row r="8" spans="1:6" ht="18" customHeight="1" x14ac:dyDescent="0.2">
      <c r="A8" s="26" t="s">
        <v>13</v>
      </c>
      <c r="B8" s="21"/>
      <c r="C8" s="22"/>
      <c r="D8" s="22"/>
      <c r="E8" s="21"/>
      <c r="F8" s="79"/>
    </row>
    <row r="9" spans="1:6" ht="3.75" customHeight="1" x14ac:dyDescent="0.2">
      <c r="A9" s="26"/>
      <c r="B9" s="21"/>
      <c r="C9" s="22"/>
      <c r="D9" s="22"/>
      <c r="E9" s="21"/>
      <c r="F9" s="79"/>
    </row>
    <row r="10" spans="1:6" ht="18" customHeight="1" x14ac:dyDescent="0.2">
      <c r="A10" s="27" t="s">
        <v>14</v>
      </c>
      <c r="B10" s="20"/>
      <c r="C10" s="22" t="s">
        <v>15</v>
      </c>
      <c r="D10" s="22"/>
      <c r="E10" s="22"/>
      <c r="F10" s="79"/>
    </row>
    <row r="11" spans="1:6" ht="18" customHeight="1" x14ac:dyDescent="0.2">
      <c r="A11" s="27" t="s">
        <v>16</v>
      </c>
      <c r="B11" s="20"/>
      <c r="C11" s="22" t="s">
        <v>15</v>
      </c>
      <c r="D11" s="22"/>
      <c r="E11" s="22"/>
      <c r="F11" s="79"/>
    </row>
    <row r="12" spans="1:6" ht="6" customHeight="1" x14ac:dyDescent="0.2">
      <c r="A12" s="28"/>
      <c r="B12" s="12"/>
      <c r="C12" s="22"/>
      <c r="D12" s="22"/>
      <c r="E12" s="22"/>
      <c r="F12" s="79"/>
    </row>
    <row r="13" spans="1:6" ht="18" customHeight="1" x14ac:dyDescent="0.2">
      <c r="A13" s="27" t="s">
        <v>17</v>
      </c>
      <c r="B13" s="20"/>
      <c r="C13" s="22" t="s">
        <v>18</v>
      </c>
      <c r="D13" s="22"/>
      <c r="E13" s="22"/>
      <c r="F13" s="79"/>
    </row>
    <row r="14" spans="1:6" ht="8.25" customHeight="1" thickBot="1" x14ac:dyDescent="0.25">
      <c r="A14" s="78"/>
      <c r="B14" s="78"/>
      <c r="C14" s="78"/>
      <c r="D14" s="78"/>
      <c r="E14" s="78"/>
      <c r="F14" s="79"/>
    </row>
    <row r="15" spans="1:6" ht="69.75" customHeight="1" x14ac:dyDescent="0.2">
      <c r="A15" s="30" t="s">
        <v>0</v>
      </c>
      <c r="B15" s="42">
        <v>43465</v>
      </c>
      <c r="C15" s="42">
        <v>43830</v>
      </c>
      <c r="D15" s="200">
        <v>44196</v>
      </c>
      <c r="E15" s="200">
        <v>44561</v>
      </c>
      <c r="F15" s="215" t="s">
        <v>110</v>
      </c>
    </row>
    <row r="16" spans="1:6" ht="18" customHeight="1" x14ac:dyDescent="0.2">
      <c r="A16" s="31" t="s">
        <v>1</v>
      </c>
      <c r="B16" s="1"/>
      <c r="C16" s="2"/>
      <c r="D16" s="2"/>
      <c r="E16" s="3"/>
      <c r="F16" s="216"/>
    </row>
    <row r="17" spans="1:6" ht="18" customHeight="1" x14ac:dyDescent="0.2">
      <c r="A17" s="31" t="s">
        <v>2</v>
      </c>
      <c r="B17" s="1"/>
      <c r="C17" s="3"/>
      <c r="D17" s="3"/>
      <c r="E17" s="3"/>
      <c r="F17" s="216"/>
    </row>
    <row r="18" spans="1:6" ht="18" customHeight="1" x14ac:dyDescent="0.2">
      <c r="A18" s="31" t="s">
        <v>3</v>
      </c>
      <c r="B18" s="4"/>
      <c r="C18" s="5"/>
      <c r="D18" s="5"/>
      <c r="E18" s="5"/>
      <c r="F18" s="217"/>
    </row>
    <row r="19" spans="1:6" ht="18" customHeight="1" x14ac:dyDescent="0.2">
      <c r="A19" s="32" t="s">
        <v>4</v>
      </c>
      <c r="B19" s="43">
        <f>SUM(B16:B18)</f>
        <v>0</v>
      </c>
      <c r="C19" s="44">
        <f>SUM(C16:C18)</f>
        <v>0</v>
      </c>
      <c r="D19" s="44">
        <f>SUM(D16:D18)</f>
        <v>0</v>
      </c>
      <c r="E19" s="44">
        <f>SUM(E16:E18)</f>
        <v>0</v>
      </c>
      <c r="F19" s="67">
        <f>SUM(F16:F18)</f>
        <v>0</v>
      </c>
    </row>
    <row r="20" spans="1:6" ht="18" customHeight="1" x14ac:dyDescent="0.2">
      <c r="A20" s="32" t="s">
        <v>5</v>
      </c>
      <c r="B20" s="6"/>
      <c r="C20" s="7"/>
      <c r="D20" s="7"/>
      <c r="E20" s="7"/>
      <c r="F20" s="16"/>
    </row>
    <row r="21" spans="1:6" ht="18" customHeight="1" x14ac:dyDescent="0.2">
      <c r="A21" s="32" t="s">
        <v>6</v>
      </c>
      <c r="B21" s="6"/>
      <c r="C21" s="7"/>
      <c r="D21" s="7"/>
      <c r="E21" s="7"/>
      <c r="F21" s="16"/>
    </row>
    <row r="22" spans="1:6" ht="18" customHeight="1" thickBot="1" x14ac:dyDescent="0.25">
      <c r="A22" s="33" t="s">
        <v>7</v>
      </c>
      <c r="B22" s="8"/>
      <c r="C22" s="9"/>
      <c r="D22" s="9"/>
      <c r="E22" s="9"/>
      <c r="F22" s="218"/>
    </row>
    <row r="23" spans="1:6" ht="18" customHeight="1" thickTop="1" thickBot="1" x14ac:dyDescent="0.25">
      <c r="A23" s="34" t="s">
        <v>8</v>
      </c>
      <c r="B23" s="45">
        <f>SUM(B19:B22)</f>
        <v>0</v>
      </c>
      <c r="C23" s="46">
        <f>SUM(C19:C22)</f>
        <v>0</v>
      </c>
      <c r="D23" s="46">
        <f>SUM(D19:D22)</f>
        <v>0</v>
      </c>
      <c r="E23" s="46">
        <f>SUM(E19:E22)</f>
        <v>0</v>
      </c>
      <c r="F23" s="47">
        <f>SUM(F19:F22)</f>
        <v>0</v>
      </c>
    </row>
    <row r="24" spans="1:6" ht="18" customHeight="1" x14ac:dyDescent="0.2">
      <c r="A24" s="197" t="s">
        <v>19</v>
      </c>
      <c r="B24" s="198"/>
      <c r="C24" s="199"/>
      <c r="D24" s="199"/>
      <c r="E24" s="199"/>
      <c r="F24" s="219"/>
    </row>
    <row r="25" spans="1:6" ht="18" customHeight="1" x14ac:dyDescent="0.2">
      <c r="A25" s="35" t="s">
        <v>98</v>
      </c>
      <c r="B25" s="1"/>
      <c r="C25" s="3"/>
      <c r="D25" s="3"/>
      <c r="E25" s="3"/>
      <c r="F25" s="216"/>
    </row>
    <row r="26" spans="1:6" ht="18" customHeight="1" x14ac:dyDescent="0.2">
      <c r="A26" s="35" t="s">
        <v>97</v>
      </c>
      <c r="B26" s="4"/>
      <c r="C26" s="5"/>
      <c r="D26" s="5"/>
      <c r="E26" s="5"/>
      <c r="F26" s="217"/>
    </row>
    <row r="27" spans="1:6" ht="18" customHeight="1" x14ac:dyDescent="0.2">
      <c r="A27" s="36" t="s">
        <v>88</v>
      </c>
      <c r="B27" s="43">
        <f>SUM(B24:B26)</f>
        <v>0</v>
      </c>
      <c r="C27" s="43">
        <f>SUM(C24:C26)</f>
        <v>0</v>
      </c>
      <c r="D27" s="43">
        <f>SUM(D24:D26)</f>
        <v>0</v>
      </c>
      <c r="E27" s="44">
        <f>SUM(E24:E26)</f>
        <v>0</v>
      </c>
      <c r="F27" s="67">
        <f>SUM(F24:F26)</f>
        <v>0</v>
      </c>
    </row>
    <row r="28" spans="1:6" ht="18" customHeight="1" x14ac:dyDescent="0.2">
      <c r="A28" s="35" t="s">
        <v>20</v>
      </c>
      <c r="B28" s="1"/>
      <c r="C28" s="3"/>
      <c r="D28" s="3"/>
      <c r="E28" s="3"/>
      <c r="F28" s="216"/>
    </row>
    <row r="29" spans="1:6" ht="18" customHeight="1" x14ac:dyDescent="0.2">
      <c r="A29" s="35" t="s">
        <v>99</v>
      </c>
      <c r="B29" s="1"/>
      <c r="C29" s="3"/>
      <c r="D29" s="3"/>
      <c r="E29" s="3"/>
      <c r="F29" s="216"/>
    </row>
    <row r="30" spans="1:6" ht="18" customHeight="1" x14ac:dyDescent="0.2">
      <c r="A30" s="35" t="s">
        <v>21</v>
      </c>
      <c r="B30" s="4"/>
      <c r="C30" s="5"/>
      <c r="D30" s="5"/>
      <c r="E30" s="5"/>
      <c r="F30" s="217"/>
    </row>
    <row r="31" spans="1:6" ht="18" customHeight="1" x14ac:dyDescent="0.2">
      <c r="A31" s="37" t="s">
        <v>22</v>
      </c>
      <c r="B31" s="43">
        <f>SUM(B28:B30)</f>
        <v>0</v>
      </c>
      <c r="C31" s="43">
        <f>SUM(C28:C30)</f>
        <v>0</v>
      </c>
      <c r="D31" s="43">
        <f>SUM(D28:D30)</f>
        <v>0</v>
      </c>
      <c r="E31" s="44">
        <f>SUM(E28:E30)</f>
        <v>0</v>
      </c>
      <c r="F31" s="67">
        <f>SUM(F28:F30)</f>
        <v>0</v>
      </c>
    </row>
    <row r="32" spans="1:6" ht="18" customHeight="1" x14ac:dyDescent="0.2">
      <c r="A32" s="38" t="s">
        <v>23</v>
      </c>
      <c r="B32" s="48">
        <f>+B27+B31</f>
        <v>0</v>
      </c>
      <c r="C32" s="48">
        <f>+C27+C31</f>
        <v>0</v>
      </c>
      <c r="D32" s="48">
        <f>+D27+D31</f>
        <v>0</v>
      </c>
      <c r="E32" s="48">
        <f>+E27+E31</f>
        <v>0</v>
      </c>
      <c r="F32" s="220">
        <f>+F27+F31</f>
        <v>0</v>
      </c>
    </row>
    <row r="33" spans="1:16" ht="18" customHeight="1" x14ac:dyDescent="0.2">
      <c r="A33" s="39" t="s">
        <v>24</v>
      </c>
      <c r="B33" s="7"/>
      <c r="C33" s="7"/>
      <c r="D33" s="7"/>
      <c r="E33" s="7"/>
      <c r="F33" s="16"/>
    </row>
    <row r="34" spans="1:16" ht="18" customHeight="1" x14ac:dyDescent="0.2">
      <c r="A34" s="36" t="s">
        <v>25</v>
      </c>
      <c r="B34" s="7"/>
      <c r="C34" s="7"/>
      <c r="D34" s="7"/>
      <c r="E34" s="7"/>
      <c r="F34" s="16"/>
    </row>
    <row r="35" spans="1:16" ht="18" customHeight="1" x14ac:dyDescent="0.2">
      <c r="A35" s="37" t="s">
        <v>26</v>
      </c>
      <c r="B35" s="13"/>
      <c r="C35" s="13"/>
      <c r="D35" s="13"/>
      <c r="E35" s="13"/>
      <c r="F35" s="221"/>
    </row>
    <row r="36" spans="1:16" ht="18" customHeight="1" thickBot="1" x14ac:dyDescent="0.25">
      <c r="A36" s="40" t="s">
        <v>27</v>
      </c>
      <c r="B36" s="49">
        <f>SUM(B33:B35)</f>
        <v>0</v>
      </c>
      <c r="C36" s="49">
        <f>SUM(C33:C35)</f>
        <v>0</v>
      </c>
      <c r="D36" s="49">
        <f>SUM(D33:D35)</f>
        <v>0</v>
      </c>
      <c r="E36" s="49">
        <f>SUM(E33:E35)</f>
        <v>0</v>
      </c>
      <c r="F36" s="222">
        <f>SUM(F33:F35)</f>
        <v>0</v>
      </c>
    </row>
    <row r="37" spans="1:16" ht="16.5" thickTop="1" thickBot="1" x14ac:dyDescent="0.25">
      <c r="A37" s="41" t="s">
        <v>28</v>
      </c>
      <c r="B37" s="46">
        <f>+B32+B36</f>
        <v>0</v>
      </c>
      <c r="C37" s="46">
        <f>+C32+C36</f>
        <v>0</v>
      </c>
      <c r="D37" s="46">
        <f>+D32+D36</f>
        <v>0</v>
      </c>
      <c r="E37" s="46">
        <f>+E32+E36</f>
        <v>0</v>
      </c>
      <c r="F37" s="47">
        <f>+F32+F36</f>
        <v>0</v>
      </c>
    </row>
    <row r="38" spans="1:16" s="231" customFormat="1" ht="8.25" customHeight="1" x14ac:dyDescent="0.2">
      <c r="A38" s="228"/>
      <c r="B38" s="229">
        <f>+B37-B23</f>
        <v>0</v>
      </c>
      <c r="C38" s="229">
        <f>+C37-C23</f>
        <v>0</v>
      </c>
      <c r="D38" s="229">
        <f>+D37-D23</f>
        <v>0</v>
      </c>
      <c r="E38" s="229">
        <f>+E37-E23</f>
        <v>0</v>
      </c>
      <c r="F38" s="229">
        <f>+F37-F23</f>
        <v>0</v>
      </c>
      <c r="G38" s="230"/>
      <c r="H38" s="230"/>
      <c r="I38" s="230"/>
      <c r="J38" s="230"/>
      <c r="K38" s="230"/>
      <c r="L38" s="230"/>
      <c r="M38" s="230"/>
      <c r="N38" s="230"/>
      <c r="O38" s="230"/>
      <c r="P38" s="230"/>
    </row>
    <row r="39" spans="1:16" ht="6.75" customHeight="1" thickBot="1" x14ac:dyDescent="0.25">
      <c r="A39" s="50"/>
      <c r="B39" s="51"/>
      <c r="C39" s="51"/>
      <c r="D39" s="51"/>
      <c r="E39" s="51"/>
      <c r="F39" s="51"/>
    </row>
    <row r="40" spans="1:16" ht="45" x14ac:dyDescent="0.2">
      <c r="A40" s="30" t="s">
        <v>38</v>
      </c>
      <c r="B40" s="54">
        <f>+B53</f>
        <v>43465</v>
      </c>
      <c r="C40" s="54">
        <f>+C53</f>
        <v>43830</v>
      </c>
      <c r="D40" s="54">
        <f>+D53</f>
        <v>44196</v>
      </c>
      <c r="E40" s="54">
        <f>+E53</f>
        <v>44561</v>
      </c>
      <c r="F40" s="223" t="str">
        <f>+F53</f>
        <v xml:space="preserve"> (**)(*) 2022 - 
עד יום בקשת הפריסה</v>
      </c>
    </row>
    <row r="41" spans="1:16" ht="15.75" customHeight="1" x14ac:dyDescent="0.2">
      <c r="A41" s="63" t="s">
        <v>39</v>
      </c>
      <c r="B41" s="14"/>
      <c r="C41" s="14"/>
      <c r="D41" s="14"/>
      <c r="E41" s="14"/>
      <c r="F41" s="224"/>
    </row>
    <row r="42" spans="1:16" ht="15.75" customHeight="1" x14ac:dyDescent="0.2">
      <c r="A42" s="32" t="s">
        <v>40</v>
      </c>
      <c r="B42" s="7"/>
      <c r="C42" s="7"/>
      <c r="D42" s="7"/>
      <c r="E42" s="7"/>
      <c r="F42" s="16"/>
    </row>
    <row r="43" spans="1:16" ht="15.75" customHeight="1" x14ac:dyDescent="0.2">
      <c r="A43" s="64" t="s">
        <v>41</v>
      </c>
      <c r="B43" s="7"/>
      <c r="C43" s="15"/>
      <c r="D43" s="15"/>
      <c r="E43" s="7"/>
      <c r="F43" s="16"/>
    </row>
    <row r="44" spans="1:16" ht="15.75" customHeight="1" x14ac:dyDescent="0.2">
      <c r="A44" s="64" t="s">
        <v>42</v>
      </c>
      <c r="B44" s="7"/>
      <c r="C44" s="66">
        <f>+B45</f>
        <v>0</v>
      </c>
      <c r="D44" s="66">
        <f>+C45</f>
        <v>0</v>
      </c>
      <c r="E44" s="44">
        <f>+D45</f>
        <v>0</v>
      </c>
      <c r="F44" s="67">
        <f>+E45</f>
        <v>0</v>
      </c>
    </row>
    <row r="45" spans="1:16" ht="15.75" customHeight="1" thickBot="1" x14ac:dyDescent="0.25">
      <c r="A45" s="65" t="s">
        <v>43</v>
      </c>
      <c r="B45" s="46">
        <f>SUM(B41:B44)</f>
        <v>0</v>
      </c>
      <c r="C45" s="46">
        <f>SUM(C41:C44)</f>
        <v>0</v>
      </c>
      <c r="D45" s="46">
        <f>SUM(D41:D44)</f>
        <v>0</v>
      </c>
      <c r="E45" s="46">
        <f>SUM(E41:E44)</f>
        <v>0</v>
      </c>
      <c r="F45" s="47">
        <f>SUM(F41:F44)</f>
        <v>0</v>
      </c>
    </row>
    <row r="46" spans="1:16" ht="2.25" customHeight="1" x14ac:dyDescent="0.2">
      <c r="A46" s="50"/>
      <c r="B46" s="51"/>
      <c r="C46" s="51"/>
      <c r="D46" s="51"/>
      <c r="E46" s="51"/>
      <c r="F46" s="51"/>
    </row>
    <row r="47" spans="1:16" ht="16.5" x14ac:dyDescent="0.2">
      <c r="A47" s="52" t="s">
        <v>112</v>
      </c>
      <c r="B47" s="21"/>
      <c r="C47" s="21"/>
      <c r="D47" s="21"/>
      <c r="E47" s="21"/>
      <c r="F47" s="21"/>
    </row>
    <row r="48" spans="1:16" ht="16.5" x14ac:dyDescent="0.2">
      <c r="A48" s="52" t="s">
        <v>50</v>
      </c>
      <c r="B48" s="21"/>
      <c r="C48" s="21"/>
      <c r="D48" s="21"/>
      <c r="E48" s="21"/>
      <c r="F48" s="21"/>
    </row>
    <row r="49" spans="1:6" ht="16.5" x14ac:dyDescent="0.2">
      <c r="A49" s="52"/>
      <c r="B49" s="21"/>
      <c r="C49" s="21"/>
      <c r="D49" s="21"/>
      <c r="E49" s="21"/>
      <c r="F49" s="21"/>
    </row>
    <row r="50" spans="1:6" ht="16.5" x14ac:dyDescent="0.2">
      <c r="A50" s="52" t="s">
        <v>111</v>
      </c>
      <c r="B50" s="21"/>
      <c r="C50" s="257"/>
      <c r="D50" s="21"/>
      <c r="E50" s="21"/>
      <c r="F50" s="21"/>
    </row>
    <row r="51" spans="1:6" ht="16.5" x14ac:dyDescent="0.2">
      <c r="A51" s="256"/>
      <c r="B51" s="21"/>
      <c r="C51" s="21"/>
      <c r="D51" s="21"/>
      <c r="E51" s="21"/>
      <c r="F51" s="21"/>
    </row>
    <row r="52" spans="1:6" ht="15" customHeight="1" thickBot="1" x14ac:dyDescent="0.25">
      <c r="A52" s="50"/>
      <c r="B52" s="51"/>
      <c r="C52" s="51"/>
      <c r="D52" s="51"/>
      <c r="E52" s="51"/>
      <c r="F52" s="51"/>
    </row>
    <row r="53" spans="1:6" ht="45" x14ac:dyDescent="0.2">
      <c r="A53" s="53" t="s">
        <v>29</v>
      </c>
      <c r="B53" s="54">
        <f>+B15</f>
        <v>43465</v>
      </c>
      <c r="C53" s="54">
        <f>+C15</f>
        <v>43830</v>
      </c>
      <c r="D53" s="54">
        <f>+D15</f>
        <v>44196</v>
      </c>
      <c r="E53" s="54">
        <f>+E15</f>
        <v>44561</v>
      </c>
      <c r="F53" s="223" t="str">
        <f>+F15</f>
        <v xml:space="preserve"> (**)(*) 2022 - 
עד יום בקשת הפריסה</v>
      </c>
    </row>
    <row r="54" spans="1:6" ht="15.75" customHeight="1" x14ac:dyDescent="0.2">
      <c r="A54" s="39" t="s">
        <v>30</v>
      </c>
      <c r="B54" s="14"/>
      <c r="C54" s="14"/>
      <c r="D54" s="14"/>
      <c r="E54" s="14"/>
      <c r="F54" s="224"/>
    </row>
    <row r="55" spans="1:6" ht="15.75" customHeight="1" x14ac:dyDescent="0.2">
      <c r="A55" s="36" t="s">
        <v>31</v>
      </c>
      <c r="B55" s="7"/>
      <c r="C55" s="7"/>
      <c r="D55" s="7"/>
      <c r="E55" s="7"/>
      <c r="F55" s="16"/>
    </row>
    <row r="56" spans="1:6" ht="15.75" customHeight="1" x14ac:dyDescent="0.2">
      <c r="A56" s="55" t="s">
        <v>32</v>
      </c>
      <c r="B56" s="61">
        <f>+B54-B55</f>
        <v>0</v>
      </c>
      <c r="C56" s="61">
        <f>+C54-C55</f>
        <v>0</v>
      </c>
      <c r="D56" s="61">
        <f>+D54-D55</f>
        <v>0</v>
      </c>
      <c r="E56" s="61">
        <f>+E54-E55</f>
        <v>0</v>
      </c>
      <c r="F56" s="225">
        <f>+F54-F55</f>
        <v>0</v>
      </c>
    </row>
    <row r="57" spans="1:6" ht="15.75" customHeight="1" x14ac:dyDescent="0.2">
      <c r="A57" s="56" t="s">
        <v>100</v>
      </c>
      <c r="B57" s="7"/>
      <c r="C57" s="7"/>
      <c r="D57" s="7"/>
      <c r="E57" s="7"/>
      <c r="F57" s="16"/>
    </row>
    <row r="58" spans="1:6" ht="15.75" customHeight="1" x14ac:dyDescent="0.2">
      <c r="A58" s="56" t="s">
        <v>101</v>
      </c>
      <c r="B58" s="7"/>
      <c r="C58" s="7"/>
      <c r="D58" s="7"/>
      <c r="E58" s="7"/>
      <c r="F58" s="16"/>
    </row>
    <row r="59" spans="1:6" ht="15.75" customHeight="1" x14ac:dyDescent="0.2">
      <c r="A59" s="56" t="s">
        <v>33</v>
      </c>
      <c r="B59" s="7"/>
      <c r="C59" s="7"/>
      <c r="D59" s="7"/>
      <c r="E59" s="7"/>
      <c r="F59" s="16"/>
    </row>
    <row r="60" spans="1:6" ht="15.75" customHeight="1" x14ac:dyDescent="0.2">
      <c r="A60" s="57" t="s">
        <v>34</v>
      </c>
      <c r="B60" s="7"/>
      <c r="C60" s="7"/>
      <c r="D60" s="7"/>
      <c r="E60" s="7"/>
      <c r="F60" s="16"/>
    </row>
    <row r="61" spans="1:6" ht="15.75" customHeight="1" x14ac:dyDescent="0.2">
      <c r="A61" s="58" t="s">
        <v>94</v>
      </c>
      <c r="B61" s="7"/>
      <c r="C61" s="7"/>
      <c r="D61" s="7"/>
      <c r="E61" s="7"/>
      <c r="F61" s="16"/>
    </row>
    <row r="62" spans="1:6" ht="15.75" customHeight="1" x14ac:dyDescent="0.2">
      <c r="A62" s="58" t="s">
        <v>52</v>
      </c>
      <c r="B62" s="7"/>
      <c r="C62" s="7"/>
      <c r="D62" s="7"/>
      <c r="E62" s="7"/>
      <c r="F62" s="16"/>
    </row>
    <row r="63" spans="1:6" ht="15.75" customHeight="1" x14ac:dyDescent="0.2">
      <c r="A63" s="55" t="s">
        <v>35</v>
      </c>
      <c r="B63" s="61">
        <f>+B56-SUM(B57:B62)</f>
        <v>0</v>
      </c>
      <c r="C63" s="61">
        <f>+C56-SUM(C57:C62)</f>
        <v>0</v>
      </c>
      <c r="D63" s="61">
        <f>+D56-SUM(D57:D62)</f>
        <v>0</v>
      </c>
      <c r="E63" s="61">
        <f>+E56-SUM(E57:E62)</f>
        <v>0</v>
      </c>
      <c r="F63" s="225">
        <f>+F56-SUM(F57:F62)</f>
        <v>0</v>
      </c>
    </row>
    <row r="64" spans="1:6" ht="15.75" customHeight="1" x14ac:dyDescent="0.2">
      <c r="A64" s="57" t="s">
        <v>51</v>
      </c>
      <c r="B64" s="7"/>
      <c r="C64" s="7"/>
      <c r="D64" s="7"/>
      <c r="E64" s="7"/>
      <c r="F64" s="16"/>
    </row>
    <row r="65" spans="1:6" ht="15.75" customHeight="1" x14ac:dyDescent="0.2">
      <c r="A65" s="59" t="s">
        <v>36</v>
      </c>
      <c r="B65" s="61">
        <f>+B63-B64</f>
        <v>0</v>
      </c>
      <c r="C65" s="61">
        <f>+C63-C64</f>
        <v>0</v>
      </c>
      <c r="D65" s="61">
        <f>+D63-D64</f>
        <v>0</v>
      </c>
      <c r="E65" s="61">
        <f>+E63-E64</f>
        <v>0</v>
      </c>
      <c r="F65" s="225">
        <f>+F63-F64</f>
        <v>0</v>
      </c>
    </row>
    <row r="66" spans="1:6" ht="15.75" customHeight="1" x14ac:dyDescent="0.2">
      <c r="A66" s="57" t="s">
        <v>102</v>
      </c>
      <c r="B66" s="7"/>
      <c r="C66" s="7"/>
      <c r="D66" s="7"/>
      <c r="E66" s="7"/>
      <c r="F66" s="16"/>
    </row>
    <row r="67" spans="1:6" ht="15.75" customHeight="1" x14ac:dyDescent="0.2">
      <c r="A67" s="57" t="s">
        <v>103</v>
      </c>
      <c r="B67" s="7"/>
      <c r="C67" s="7"/>
      <c r="D67" s="7"/>
      <c r="E67" s="7"/>
      <c r="F67" s="16"/>
    </row>
    <row r="68" spans="1:6" ht="15.75" customHeight="1" thickBot="1" x14ac:dyDescent="0.25">
      <c r="A68" s="60" t="s">
        <v>37</v>
      </c>
      <c r="B68" s="62">
        <f>+B65-SUM(B66:B67)</f>
        <v>0</v>
      </c>
      <c r="C68" s="62">
        <f>+C65-SUM(C66:C67)</f>
        <v>0</v>
      </c>
      <c r="D68" s="62">
        <f>+D65-SUM(D66:D67)</f>
        <v>0</v>
      </c>
      <c r="E68" s="62">
        <f>+E65-SUM(E66:E67)</f>
        <v>0</v>
      </c>
      <c r="F68" s="226">
        <f>+F65-SUM(F66:F67)</f>
        <v>0</v>
      </c>
    </row>
    <row r="69" spans="1:6" ht="12.75" customHeight="1" x14ac:dyDescent="0.2">
      <c r="A69" s="78"/>
      <c r="B69" s="78"/>
      <c r="C69" s="78"/>
      <c r="D69" s="78"/>
      <c r="E69" s="78"/>
      <c r="F69" s="79"/>
    </row>
    <row r="70" spans="1:6" ht="12.75" customHeight="1" thickBot="1" x14ac:dyDescent="0.25">
      <c r="A70" s="259"/>
      <c r="B70" s="259"/>
      <c r="C70" s="259"/>
      <c r="D70" s="259"/>
      <c r="E70" s="259"/>
      <c r="F70" s="79"/>
    </row>
    <row r="71" spans="1:6" ht="45" x14ac:dyDescent="0.2">
      <c r="A71" s="30" t="s">
        <v>44</v>
      </c>
      <c r="B71" s="54">
        <f>+B40</f>
        <v>43465</v>
      </c>
      <c r="C71" s="54">
        <f>+C40</f>
        <v>43830</v>
      </c>
      <c r="D71" s="54">
        <f>+D40</f>
        <v>44196</v>
      </c>
      <c r="E71" s="54">
        <f>+E40</f>
        <v>44561</v>
      </c>
      <c r="F71" s="223" t="str">
        <f>+F40</f>
        <v xml:space="preserve"> (**)(*) 2022 - 
עד יום בקשת הפריסה</v>
      </c>
    </row>
    <row r="72" spans="1:6" ht="15.75" customHeight="1" thickBot="1" x14ac:dyDescent="0.25">
      <c r="A72" s="68" t="s">
        <v>45</v>
      </c>
      <c r="B72" s="17"/>
      <c r="C72" s="17"/>
      <c r="D72" s="17"/>
      <c r="E72" s="17"/>
      <c r="F72" s="227"/>
    </row>
    <row r="73" spans="1:6" ht="8.25" customHeight="1" thickBot="1" x14ac:dyDescent="0.25">
      <c r="A73" s="10"/>
      <c r="B73" s="72"/>
      <c r="C73" s="72"/>
      <c r="D73" s="73"/>
      <c r="E73" s="29"/>
      <c r="F73" s="79"/>
    </row>
    <row r="74" spans="1:6" ht="45" x14ac:dyDescent="0.2">
      <c r="A74" s="53" t="s">
        <v>104</v>
      </c>
      <c r="B74" s="235">
        <f>+E40</f>
        <v>44561</v>
      </c>
      <c r="C74" s="223" t="str">
        <f>+F71</f>
        <v xml:space="preserve"> (**)(*) 2022 - 
עד יום בקשת הפריסה</v>
      </c>
      <c r="D74" s="71"/>
      <c r="E74" s="71"/>
      <c r="F74" s="79"/>
    </row>
    <row r="75" spans="1:6" ht="15.75" customHeight="1" x14ac:dyDescent="0.2">
      <c r="A75" s="57" t="s">
        <v>46</v>
      </c>
      <c r="B75" s="236"/>
      <c r="C75" s="232"/>
      <c r="D75" s="74"/>
      <c r="E75" s="75"/>
      <c r="F75" s="79"/>
    </row>
    <row r="76" spans="1:6" ht="15.75" customHeight="1" x14ac:dyDescent="0.2">
      <c r="A76" s="57" t="s">
        <v>47</v>
      </c>
      <c r="B76" s="237"/>
      <c r="C76" s="233"/>
      <c r="D76" s="74"/>
      <c r="E76" s="75"/>
      <c r="F76" s="79"/>
    </row>
    <row r="77" spans="1:6" ht="15.75" customHeight="1" x14ac:dyDescent="0.2">
      <c r="A77" s="57" t="s">
        <v>48</v>
      </c>
      <c r="B77" s="237"/>
      <c r="C77" s="233"/>
      <c r="D77" s="74"/>
      <c r="E77" s="75"/>
      <c r="F77" s="79"/>
    </row>
    <row r="78" spans="1:6" ht="15.75" customHeight="1" x14ac:dyDescent="0.2">
      <c r="A78" s="57" t="s">
        <v>115</v>
      </c>
      <c r="B78" s="237"/>
      <c r="C78" s="233"/>
      <c r="D78" s="74"/>
      <c r="E78" s="75"/>
      <c r="F78" s="79"/>
    </row>
    <row r="79" spans="1:6" ht="15.75" customHeight="1" thickBot="1" x14ac:dyDescent="0.25">
      <c r="A79" s="69" t="s">
        <v>49</v>
      </c>
      <c r="B79" s="238"/>
      <c r="C79" s="234"/>
      <c r="D79" s="76"/>
      <c r="E79" s="76"/>
      <c r="F79" s="79"/>
    </row>
    <row r="80" spans="1:6" ht="9" customHeight="1" x14ac:dyDescent="0.2">
      <c r="A80" s="70"/>
      <c r="B80" s="70"/>
      <c r="C80" s="70"/>
      <c r="D80" s="70"/>
      <c r="E80" s="70"/>
      <c r="F80" s="79"/>
    </row>
    <row r="81" spans="1:6" ht="16.5" x14ac:dyDescent="0.2">
      <c r="A81" s="52" t="s">
        <v>113</v>
      </c>
      <c r="B81" s="21"/>
      <c r="C81" s="21"/>
      <c r="D81" s="21"/>
      <c r="E81" s="21"/>
      <c r="F81" s="79"/>
    </row>
    <row r="82" spans="1:6" ht="16.5" x14ac:dyDescent="0.2">
      <c r="A82" s="52" t="s">
        <v>50</v>
      </c>
      <c r="B82" s="21"/>
      <c r="C82" s="21"/>
      <c r="D82" s="21"/>
      <c r="E82" s="21"/>
      <c r="F82" s="79"/>
    </row>
    <row r="83" spans="1:6" s="78" customFormat="1" x14ac:dyDescent="0.2">
      <c r="F83" s="80"/>
    </row>
    <row r="84" spans="1:6" s="78" customFormat="1" ht="16.5" x14ac:dyDescent="0.2">
      <c r="A84" s="52" t="s">
        <v>111</v>
      </c>
      <c r="C84" s="258">
        <f>C50</f>
        <v>0</v>
      </c>
      <c r="F84" s="80"/>
    </row>
    <row r="85" spans="1:6" s="78" customFormat="1" x14ac:dyDescent="0.2">
      <c r="F85" s="80"/>
    </row>
    <row r="86" spans="1:6" s="78" customFormat="1" x14ac:dyDescent="0.2">
      <c r="F86" s="80"/>
    </row>
    <row r="87" spans="1:6" s="78" customFormat="1" x14ac:dyDescent="0.2">
      <c r="F87" s="80"/>
    </row>
    <row r="88" spans="1:6" s="78" customFormat="1" x14ac:dyDescent="0.2">
      <c r="F88" s="80"/>
    </row>
    <row r="89" spans="1:6" s="78" customFormat="1" x14ac:dyDescent="0.2">
      <c r="F89" s="80"/>
    </row>
    <row r="90" spans="1:6" s="78" customFormat="1" x14ac:dyDescent="0.2">
      <c r="F90" s="80"/>
    </row>
    <row r="91" spans="1:6" s="78" customFormat="1" x14ac:dyDescent="0.2">
      <c r="F91" s="80"/>
    </row>
    <row r="92" spans="1:6" s="78" customFormat="1" x14ac:dyDescent="0.2">
      <c r="F92" s="80"/>
    </row>
    <row r="93" spans="1:6" s="78" customFormat="1" x14ac:dyDescent="0.2">
      <c r="F93" s="80"/>
    </row>
    <row r="94" spans="1:6" s="78" customFormat="1" x14ac:dyDescent="0.2">
      <c r="F94" s="80"/>
    </row>
    <row r="95" spans="1:6" s="78" customFormat="1" x14ac:dyDescent="0.2">
      <c r="F95" s="80"/>
    </row>
    <row r="96" spans="1:6" s="78" customFormat="1" x14ac:dyDescent="0.2">
      <c r="F96" s="80"/>
    </row>
    <row r="97" spans="6:6" s="78" customFormat="1" x14ac:dyDescent="0.2">
      <c r="F97" s="80"/>
    </row>
    <row r="98" spans="6:6" s="78" customFormat="1" x14ac:dyDescent="0.2">
      <c r="F98" s="80"/>
    </row>
    <row r="99" spans="6:6" s="78" customFormat="1" x14ac:dyDescent="0.2">
      <c r="F99" s="80"/>
    </row>
    <row r="100" spans="6:6" s="78" customFormat="1" x14ac:dyDescent="0.2">
      <c r="F100" s="80"/>
    </row>
    <row r="101" spans="6:6" s="78" customFormat="1" x14ac:dyDescent="0.2">
      <c r="F101" s="80"/>
    </row>
    <row r="102" spans="6:6" s="78" customFormat="1" x14ac:dyDescent="0.2">
      <c r="F102" s="80"/>
    </row>
    <row r="103" spans="6:6" s="78" customFormat="1" x14ac:dyDescent="0.2">
      <c r="F103" s="80"/>
    </row>
    <row r="104" spans="6:6" s="78" customFormat="1" x14ac:dyDescent="0.2">
      <c r="F104" s="80"/>
    </row>
    <row r="105" spans="6:6" s="78" customFormat="1" x14ac:dyDescent="0.2">
      <c r="F105" s="80"/>
    </row>
    <row r="106" spans="6:6" s="78" customFormat="1" x14ac:dyDescent="0.2">
      <c r="F106" s="80"/>
    </row>
    <row r="107" spans="6:6" s="78" customFormat="1" x14ac:dyDescent="0.2">
      <c r="F107" s="80"/>
    </row>
    <row r="108" spans="6:6" s="78" customFormat="1" x14ac:dyDescent="0.2">
      <c r="F108" s="80"/>
    </row>
    <row r="109" spans="6:6" s="78" customFormat="1" x14ac:dyDescent="0.2">
      <c r="F109" s="80"/>
    </row>
    <row r="110" spans="6:6" s="78" customFormat="1" x14ac:dyDescent="0.2">
      <c r="F110" s="80"/>
    </row>
    <row r="111" spans="6:6" s="78" customFormat="1" x14ac:dyDescent="0.2">
      <c r="F111" s="80"/>
    </row>
    <row r="112" spans="6:6" s="78" customFormat="1" x14ac:dyDescent="0.2">
      <c r="F112" s="80"/>
    </row>
    <row r="113" spans="6:6" s="78" customFormat="1" x14ac:dyDescent="0.2">
      <c r="F113" s="80"/>
    </row>
    <row r="114" spans="6:6" s="78" customFormat="1" x14ac:dyDescent="0.2">
      <c r="F114" s="80"/>
    </row>
    <row r="115" spans="6:6" s="78" customFormat="1" x14ac:dyDescent="0.2">
      <c r="F115" s="80"/>
    </row>
    <row r="116" spans="6:6" s="78" customFormat="1" x14ac:dyDescent="0.2">
      <c r="F116" s="80"/>
    </row>
    <row r="117" spans="6:6" s="78" customFormat="1" x14ac:dyDescent="0.2">
      <c r="F117" s="80"/>
    </row>
    <row r="118" spans="6:6" s="78" customFormat="1" x14ac:dyDescent="0.2">
      <c r="F118" s="80"/>
    </row>
    <row r="119" spans="6:6" s="78" customFormat="1" x14ac:dyDescent="0.2">
      <c r="F119" s="80"/>
    </row>
    <row r="120" spans="6:6" s="78" customFormat="1" x14ac:dyDescent="0.2">
      <c r="F120" s="80"/>
    </row>
    <row r="121" spans="6:6" s="78" customFormat="1" x14ac:dyDescent="0.2">
      <c r="F121" s="80"/>
    </row>
    <row r="122" spans="6:6" s="78" customFormat="1" x14ac:dyDescent="0.2">
      <c r="F122" s="80"/>
    </row>
    <row r="123" spans="6:6" s="78" customFormat="1" x14ac:dyDescent="0.2">
      <c r="F123" s="80"/>
    </row>
    <row r="124" spans="6:6" s="78" customFormat="1" x14ac:dyDescent="0.2">
      <c r="F124" s="80"/>
    </row>
    <row r="125" spans="6:6" s="78" customFormat="1" x14ac:dyDescent="0.2">
      <c r="F125" s="80"/>
    </row>
    <row r="126" spans="6:6" s="78" customFormat="1" x14ac:dyDescent="0.2">
      <c r="F126" s="80"/>
    </row>
    <row r="127" spans="6:6" s="78" customFormat="1" x14ac:dyDescent="0.2">
      <c r="F127" s="80"/>
    </row>
    <row r="128" spans="6:6" s="78" customFormat="1" x14ac:dyDescent="0.2">
      <c r="F128" s="80"/>
    </row>
    <row r="129" spans="6:6" s="78" customFormat="1" x14ac:dyDescent="0.2">
      <c r="F129" s="80"/>
    </row>
    <row r="130" spans="6:6" s="78" customFormat="1" x14ac:dyDescent="0.2">
      <c r="F130" s="80"/>
    </row>
    <row r="131" spans="6:6" s="78" customFormat="1" x14ac:dyDescent="0.2">
      <c r="F131" s="80"/>
    </row>
    <row r="132" spans="6:6" s="78" customFormat="1" x14ac:dyDescent="0.2">
      <c r="F132" s="80"/>
    </row>
    <row r="133" spans="6:6" s="78" customFormat="1" x14ac:dyDescent="0.2">
      <c r="F133" s="80"/>
    </row>
    <row r="134" spans="6:6" s="78" customFormat="1" x14ac:dyDescent="0.2">
      <c r="F134" s="80"/>
    </row>
    <row r="135" spans="6:6" s="78" customFormat="1" x14ac:dyDescent="0.2">
      <c r="F135" s="80"/>
    </row>
    <row r="136" spans="6:6" s="78" customFormat="1" x14ac:dyDescent="0.2">
      <c r="F136" s="80"/>
    </row>
    <row r="137" spans="6:6" s="78" customFormat="1" x14ac:dyDescent="0.2">
      <c r="F137" s="80"/>
    </row>
    <row r="138" spans="6:6" s="78" customFormat="1" x14ac:dyDescent="0.2">
      <c r="F138" s="80"/>
    </row>
    <row r="139" spans="6:6" s="78" customFormat="1" x14ac:dyDescent="0.2">
      <c r="F139" s="80"/>
    </row>
    <row r="140" spans="6:6" s="78" customFormat="1" x14ac:dyDescent="0.2">
      <c r="F140" s="80"/>
    </row>
    <row r="141" spans="6:6" s="78" customFormat="1" x14ac:dyDescent="0.2">
      <c r="F141" s="80"/>
    </row>
    <row r="142" spans="6:6" s="78" customFormat="1" x14ac:dyDescent="0.2">
      <c r="F142" s="80"/>
    </row>
    <row r="143" spans="6:6" s="78" customFormat="1" x14ac:dyDescent="0.2">
      <c r="F143" s="80"/>
    </row>
    <row r="144" spans="6:6" s="78" customFormat="1" x14ac:dyDescent="0.2">
      <c r="F144" s="80"/>
    </row>
    <row r="145" spans="6:6" s="78" customFormat="1" x14ac:dyDescent="0.2">
      <c r="F145" s="80"/>
    </row>
    <row r="146" spans="6:6" s="78" customFormat="1" x14ac:dyDescent="0.2">
      <c r="F146" s="80"/>
    </row>
    <row r="147" spans="6:6" s="78" customFormat="1" x14ac:dyDescent="0.2">
      <c r="F147" s="80"/>
    </row>
    <row r="148" spans="6:6" s="78" customFormat="1" x14ac:dyDescent="0.2">
      <c r="F148" s="80"/>
    </row>
    <row r="149" spans="6:6" s="78" customFormat="1" x14ac:dyDescent="0.2">
      <c r="F149" s="80"/>
    </row>
    <row r="150" spans="6:6" s="78" customFormat="1" x14ac:dyDescent="0.2">
      <c r="F150" s="80"/>
    </row>
    <row r="151" spans="6:6" s="78" customFormat="1" x14ac:dyDescent="0.2">
      <c r="F151" s="80"/>
    </row>
    <row r="152" spans="6:6" s="78" customFormat="1" x14ac:dyDescent="0.2">
      <c r="F152" s="80"/>
    </row>
    <row r="153" spans="6:6" s="78" customFormat="1" x14ac:dyDescent="0.2">
      <c r="F153" s="80"/>
    </row>
    <row r="154" spans="6:6" s="78" customFormat="1" x14ac:dyDescent="0.2">
      <c r="F154" s="80"/>
    </row>
    <row r="155" spans="6:6" s="78" customFormat="1" x14ac:dyDescent="0.2">
      <c r="F155" s="80"/>
    </row>
    <row r="156" spans="6:6" s="78" customFormat="1" x14ac:dyDescent="0.2">
      <c r="F156" s="80"/>
    </row>
    <row r="157" spans="6:6" s="78" customFormat="1" x14ac:dyDescent="0.2">
      <c r="F157" s="80"/>
    </row>
    <row r="158" spans="6:6" s="78" customFormat="1" x14ac:dyDescent="0.2">
      <c r="F158" s="80"/>
    </row>
    <row r="159" spans="6:6" s="78" customFormat="1" x14ac:dyDescent="0.2">
      <c r="F159" s="80"/>
    </row>
    <row r="160" spans="6:6" s="78" customFormat="1" x14ac:dyDescent="0.2">
      <c r="F160" s="80"/>
    </row>
    <row r="161" spans="6:6" s="78" customFormat="1" x14ac:dyDescent="0.2">
      <c r="F161" s="80"/>
    </row>
    <row r="162" spans="6:6" s="78" customFormat="1" x14ac:dyDescent="0.2">
      <c r="F162" s="80"/>
    </row>
    <row r="163" spans="6:6" s="78" customFormat="1" x14ac:dyDescent="0.2">
      <c r="F163" s="80"/>
    </row>
    <row r="164" spans="6:6" s="78" customFormat="1" x14ac:dyDescent="0.2">
      <c r="F164" s="80"/>
    </row>
    <row r="165" spans="6:6" s="78" customFormat="1" x14ac:dyDescent="0.2">
      <c r="F165" s="80"/>
    </row>
    <row r="166" spans="6:6" s="78" customFormat="1" x14ac:dyDescent="0.2">
      <c r="F166" s="80"/>
    </row>
    <row r="167" spans="6:6" s="78" customFormat="1" x14ac:dyDescent="0.2">
      <c r="F167" s="80"/>
    </row>
    <row r="168" spans="6:6" s="78" customFormat="1" x14ac:dyDescent="0.2">
      <c r="F168" s="80"/>
    </row>
    <row r="169" spans="6:6" s="78" customFormat="1" x14ac:dyDescent="0.2">
      <c r="F169" s="80"/>
    </row>
    <row r="170" spans="6:6" s="78" customFormat="1" x14ac:dyDescent="0.2">
      <c r="F170" s="80"/>
    </row>
    <row r="171" spans="6:6" s="78" customFormat="1" x14ac:dyDescent="0.2">
      <c r="F171" s="80"/>
    </row>
    <row r="172" spans="6:6" s="78" customFormat="1" x14ac:dyDescent="0.2">
      <c r="F172" s="80"/>
    </row>
    <row r="173" spans="6:6" s="78" customFormat="1" x14ac:dyDescent="0.2">
      <c r="F173" s="80"/>
    </row>
    <row r="174" spans="6:6" s="78" customFormat="1" x14ac:dyDescent="0.2">
      <c r="F174" s="80"/>
    </row>
    <row r="175" spans="6:6" s="78" customFormat="1" x14ac:dyDescent="0.2">
      <c r="F175" s="80"/>
    </row>
    <row r="176" spans="6:6" s="78" customFormat="1" x14ac:dyDescent="0.2">
      <c r="F176" s="80"/>
    </row>
    <row r="177" spans="6:6" s="78" customFormat="1" x14ac:dyDescent="0.2">
      <c r="F177" s="80"/>
    </row>
    <row r="178" spans="6:6" s="78" customFormat="1" x14ac:dyDescent="0.2">
      <c r="F178" s="80"/>
    </row>
    <row r="179" spans="6:6" s="78" customFormat="1" x14ac:dyDescent="0.2">
      <c r="F179" s="80"/>
    </row>
    <row r="180" spans="6:6" s="78" customFormat="1" x14ac:dyDescent="0.2">
      <c r="F180" s="80"/>
    </row>
    <row r="181" spans="6:6" s="78" customFormat="1" x14ac:dyDescent="0.2">
      <c r="F181" s="80"/>
    </row>
    <row r="182" spans="6:6" s="78" customFormat="1" x14ac:dyDescent="0.2">
      <c r="F182" s="80"/>
    </row>
    <row r="183" spans="6:6" s="78" customFormat="1" x14ac:dyDescent="0.2">
      <c r="F183" s="80"/>
    </row>
    <row r="184" spans="6:6" s="78" customFormat="1" x14ac:dyDescent="0.2">
      <c r="F184" s="80"/>
    </row>
    <row r="185" spans="6:6" s="78" customFormat="1" x14ac:dyDescent="0.2">
      <c r="F185" s="80"/>
    </row>
  </sheetData>
  <sheetProtection algorithmName="SHA-512" hashValue="h3MXeBpONrfgEG2Yxx86fx1g9+4TyN8BMQ6VoqF2na2E9Ff0KLRARX/tB6LuXI7woqhdDqKnc7KMjZ0v66JkrA==" saltValue="7Ti115teeW5Ql/mDCxILvw==" spinCount="100000" sheet="1" selectLockedCells="1"/>
  <mergeCells count="3">
    <mergeCell ref="A70:E70"/>
    <mergeCell ref="B5:C5"/>
    <mergeCell ref="A1:F1"/>
  </mergeCells>
  <phoneticPr fontId="17" type="noConversion"/>
  <pageMargins left="0.27559055118110237" right="0.27559055118110237" top="0.59055118110236227" bottom="0.59055118110236227" header="0.31496062992125984" footer="0.31496062992125984"/>
  <pageSetup paperSize="9" scale="90" orientation="portrait" r:id="rId1"/>
  <headerFooter alignWithMargins="0">
    <oddFooter>&amp;L- &amp;P / &amp;N -</oddFooter>
  </headerFooter>
  <rowBreaks count="1" manualBreakCount="1">
    <brk id="52" max="16383" man="1"/>
  </rowBreaks>
  <ignoredErrors>
    <ignoredError sqref="B19:E19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A1:X133"/>
  <sheetViews>
    <sheetView rightToLeft="1" topLeftCell="A4" zoomScale="75" workbookViewId="0">
      <selection activeCell="C19" sqref="C19"/>
    </sheetView>
  </sheetViews>
  <sheetFormatPr defaultColWidth="9.140625" defaultRowHeight="12.75" x14ac:dyDescent="0.2"/>
  <cols>
    <col min="1" max="1" width="5.7109375" style="82" customWidth="1"/>
    <col min="2" max="2" width="34.7109375" style="81" customWidth="1"/>
    <col min="3" max="6" width="13.7109375" style="82" customWidth="1"/>
    <col min="7" max="7" width="13.140625" style="82" customWidth="1"/>
    <col min="8" max="8" width="14.28515625" style="83" customWidth="1"/>
    <col min="9" max="24" width="9.140625" style="83"/>
    <col min="25" max="16384" width="9.140625" style="82"/>
  </cols>
  <sheetData>
    <row r="1" spans="1:24" s="104" customFormat="1" ht="27" customHeight="1" thickBot="1" x14ac:dyDescent="0.25">
      <c r="A1" s="269" t="s">
        <v>58</v>
      </c>
      <c r="B1" s="270"/>
      <c r="C1" s="270"/>
      <c r="D1" s="270"/>
      <c r="E1" s="270"/>
      <c r="F1" s="270"/>
      <c r="G1" s="270"/>
      <c r="H1" s="271"/>
      <c r="I1" s="146"/>
      <c r="J1" s="146"/>
      <c r="K1" s="146"/>
      <c r="L1" s="146"/>
      <c r="M1" s="146"/>
      <c r="N1" s="146"/>
      <c r="O1" s="146"/>
      <c r="P1" s="146"/>
      <c r="Q1" s="146"/>
      <c r="R1" s="146"/>
      <c r="S1" s="146"/>
      <c r="T1" s="146"/>
      <c r="U1" s="146"/>
      <c r="V1" s="146"/>
      <c r="W1" s="146"/>
      <c r="X1" s="146"/>
    </row>
    <row r="2" spans="1:24" ht="12" customHeight="1" x14ac:dyDescent="0.2">
      <c r="A2" s="161"/>
      <c r="B2" s="162"/>
      <c r="C2" s="163"/>
      <c r="D2" s="163"/>
      <c r="E2" s="163"/>
      <c r="F2" s="161"/>
      <c r="G2" s="161"/>
    </row>
    <row r="3" spans="1:24" ht="18" x14ac:dyDescent="0.2">
      <c r="A3" s="161"/>
      <c r="B3" s="164" t="s">
        <v>10</v>
      </c>
      <c r="C3" s="165"/>
      <c r="D3" s="165"/>
      <c r="E3" s="165"/>
      <c r="F3" s="161"/>
      <c r="G3" s="161"/>
    </row>
    <row r="4" spans="1:24" ht="9" customHeight="1" x14ac:dyDescent="0.2">
      <c r="A4" s="161"/>
      <c r="B4" s="166"/>
      <c r="C4" s="165"/>
      <c r="D4" s="165"/>
      <c r="E4" s="165"/>
      <c r="F4" s="161"/>
      <c r="G4" s="161"/>
    </row>
    <row r="5" spans="1:24" ht="16.5" thickBot="1" x14ac:dyDescent="0.25">
      <c r="A5" s="161"/>
      <c r="B5" s="167" t="s">
        <v>11</v>
      </c>
      <c r="C5" s="264">
        <f>+'נספח א-דוחות'!B5</f>
        <v>0</v>
      </c>
      <c r="D5" s="264"/>
      <c r="E5" s="169" t="s">
        <v>12</v>
      </c>
      <c r="F5" s="168">
        <f>+'נספח א-דוחות'!E5</f>
        <v>0</v>
      </c>
      <c r="G5" s="161"/>
    </row>
    <row r="6" spans="1:24" ht="17.25" thickTop="1" thickBot="1" x14ac:dyDescent="0.25">
      <c r="A6" s="161"/>
      <c r="B6" s="170" t="s">
        <v>109</v>
      </c>
      <c r="C6" s="171">
        <f>+'נספח א-דוחות'!B6</f>
        <v>0</v>
      </c>
      <c r="D6" s="172"/>
      <c r="E6" s="172"/>
      <c r="F6" s="172"/>
      <c r="G6" s="161"/>
    </row>
    <row r="7" spans="1:24" ht="9.75" customHeight="1" thickTop="1" x14ac:dyDescent="0.2">
      <c r="A7" s="161"/>
      <c r="B7" s="166"/>
      <c r="C7" s="165"/>
      <c r="D7" s="165"/>
      <c r="E7" s="165"/>
      <c r="F7" s="165"/>
      <c r="G7" s="161"/>
    </row>
    <row r="8" spans="1:24" ht="15.75" x14ac:dyDescent="0.2">
      <c r="A8" s="161"/>
      <c r="B8" s="173" t="s">
        <v>13</v>
      </c>
      <c r="C8" s="166"/>
      <c r="D8" s="165"/>
      <c r="E8" s="165"/>
      <c r="F8" s="166"/>
      <c r="G8" s="161"/>
    </row>
    <row r="9" spans="1:24" ht="6" customHeight="1" x14ac:dyDescent="0.2">
      <c r="A9" s="161"/>
      <c r="B9" s="173"/>
      <c r="C9" s="166"/>
      <c r="D9" s="165"/>
      <c r="E9" s="165"/>
      <c r="F9" s="166"/>
      <c r="G9" s="161"/>
    </row>
    <row r="10" spans="1:24" ht="15" x14ac:dyDescent="0.2">
      <c r="A10" s="161"/>
      <c r="B10" s="174" t="s">
        <v>14</v>
      </c>
      <c r="C10" s="175">
        <f>+'נספח א-דוחות'!B10</f>
        <v>0</v>
      </c>
      <c r="D10" s="176" t="s">
        <v>15</v>
      </c>
      <c r="E10" s="165"/>
      <c r="F10" s="268"/>
      <c r="G10" s="268"/>
    </row>
    <row r="11" spans="1:24" ht="15" x14ac:dyDescent="0.2">
      <c r="A11" s="161"/>
      <c r="B11" s="174" t="s">
        <v>16</v>
      </c>
      <c r="C11" s="175">
        <f>+'נספח א-דוחות'!B11</f>
        <v>0</v>
      </c>
      <c r="D11" s="176" t="s">
        <v>15</v>
      </c>
      <c r="E11" s="165"/>
      <c r="F11" s="268"/>
      <c r="G11" s="268"/>
    </row>
    <row r="12" spans="1:24" ht="6" customHeight="1" x14ac:dyDescent="0.2">
      <c r="A12" s="161"/>
      <c r="B12" s="177"/>
      <c r="C12" s="178"/>
      <c r="D12" s="176"/>
      <c r="E12" s="165"/>
      <c r="F12" s="165"/>
      <c r="G12" s="161"/>
    </row>
    <row r="13" spans="1:24" ht="15" x14ac:dyDescent="0.2">
      <c r="A13" s="161"/>
      <c r="B13" s="174" t="s">
        <v>17</v>
      </c>
      <c r="C13" s="175">
        <f>+'נספח א-דוחות'!B13</f>
        <v>0</v>
      </c>
      <c r="D13" s="176" t="s">
        <v>18</v>
      </c>
      <c r="E13" s="165"/>
      <c r="F13" s="165"/>
      <c r="G13" s="161"/>
    </row>
    <row r="14" spans="1:24" x14ac:dyDescent="0.2">
      <c r="A14" s="161"/>
      <c r="B14" s="179"/>
      <c r="C14" s="180"/>
      <c r="D14" s="180"/>
      <c r="E14" s="180"/>
      <c r="F14" s="180"/>
      <c r="G14" s="180"/>
    </row>
    <row r="15" spans="1:24" ht="13.5" thickBot="1" x14ac:dyDescent="0.25">
      <c r="A15" s="161"/>
      <c r="B15" s="179"/>
      <c r="C15" s="180"/>
      <c r="D15" s="180"/>
      <c r="E15" s="180"/>
      <c r="F15" s="180"/>
      <c r="G15" s="180"/>
    </row>
    <row r="16" spans="1:24" ht="18.75" thickBot="1" x14ac:dyDescent="0.25">
      <c r="A16" s="161"/>
      <c r="B16" s="179"/>
      <c r="C16" s="265" t="s">
        <v>114</v>
      </c>
      <c r="D16" s="266"/>
      <c r="E16" s="266"/>
      <c r="F16" s="266"/>
      <c r="G16" s="267"/>
    </row>
    <row r="17" spans="1:24" s="93" customFormat="1" ht="18.75" thickBot="1" x14ac:dyDescent="0.25">
      <c r="A17" s="181"/>
      <c r="B17" s="239" t="s">
        <v>108</v>
      </c>
      <c r="C17" s="240" t="s">
        <v>53</v>
      </c>
      <c r="D17" s="241" t="s">
        <v>54</v>
      </c>
      <c r="E17" s="241" t="s">
        <v>55</v>
      </c>
      <c r="F17" s="241" t="s">
        <v>56</v>
      </c>
      <c r="G17" s="242">
        <v>2022</v>
      </c>
      <c r="H17" s="243">
        <v>2023</v>
      </c>
      <c r="I17" s="105"/>
      <c r="J17" s="105"/>
      <c r="K17" s="105"/>
      <c r="L17" s="105"/>
      <c r="M17" s="105"/>
      <c r="N17" s="105"/>
      <c r="O17" s="105"/>
      <c r="P17" s="105"/>
      <c r="Q17" s="105"/>
      <c r="R17" s="105"/>
      <c r="S17" s="105"/>
      <c r="T17" s="105"/>
      <c r="U17" s="105"/>
      <c r="V17" s="105"/>
      <c r="W17" s="105"/>
      <c r="X17" s="105"/>
    </row>
    <row r="18" spans="1:24" s="93" customFormat="1" ht="15.75" customHeight="1" thickBot="1" x14ac:dyDescent="0.25">
      <c r="A18" s="181"/>
      <c r="B18" s="150"/>
      <c r="C18" s="182"/>
      <c r="D18" s="183"/>
      <c r="E18" s="183"/>
      <c r="F18" s="184"/>
      <c r="G18" s="184"/>
      <c r="H18" s="244"/>
      <c r="I18" s="105"/>
      <c r="J18" s="105"/>
      <c r="K18" s="105"/>
      <c r="L18" s="105"/>
      <c r="M18" s="105"/>
      <c r="N18" s="105"/>
      <c r="O18" s="105"/>
      <c r="P18" s="105"/>
      <c r="Q18" s="105"/>
      <c r="R18" s="105"/>
      <c r="S18" s="105"/>
      <c r="T18" s="105"/>
      <c r="U18" s="105"/>
      <c r="V18" s="105"/>
      <c r="W18" s="105"/>
      <c r="X18" s="105"/>
    </row>
    <row r="19" spans="1:24" ht="18.75" customHeight="1" thickBot="1" x14ac:dyDescent="0.25">
      <c r="A19" s="106">
        <v>-1</v>
      </c>
      <c r="B19" s="151" t="s">
        <v>59</v>
      </c>
      <c r="C19" s="130"/>
      <c r="D19" s="101">
        <f>+C58</f>
        <v>0</v>
      </c>
      <c r="E19" s="101">
        <f>+D58</f>
        <v>0</v>
      </c>
      <c r="F19" s="102">
        <f>+E58</f>
        <v>0</v>
      </c>
      <c r="G19" s="116">
        <f>+C19</f>
        <v>0</v>
      </c>
      <c r="H19" s="245">
        <f>+G58</f>
        <v>0</v>
      </c>
    </row>
    <row r="20" spans="1:24" ht="15.75" customHeight="1" x14ac:dyDescent="0.2">
      <c r="A20" s="83"/>
      <c r="B20" s="152"/>
      <c r="C20" s="94"/>
      <c r="D20" s="85"/>
      <c r="E20" s="85"/>
      <c r="F20" s="87"/>
      <c r="G20" s="117"/>
      <c r="H20" s="246"/>
    </row>
    <row r="21" spans="1:24" ht="15.75" customHeight="1" x14ac:dyDescent="0.2">
      <c r="A21" s="114" t="s">
        <v>64</v>
      </c>
      <c r="B21" s="153" t="s">
        <v>73</v>
      </c>
      <c r="C21" s="185"/>
      <c r="D21" s="186"/>
      <c r="E21" s="186"/>
      <c r="F21" s="187"/>
      <c r="G21" s="118">
        <f>SUM(C21:F21)</f>
        <v>0</v>
      </c>
      <c r="H21" s="247"/>
    </row>
    <row r="22" spans="1:24" ht="15.75" customHeight="1" thickBot="1" x14ac:dyDescent="0.25">
      <c r="A22" s="83"/>
      <c r="B22" s="149" t="s">
        <v>74</v>
      </c>
      <c r="C22" s="99">
        <f>+C21</f>
        <v>0</v>
      </c>
      <c r="D22" s="100">
        <f>+D21</f>
        <v>0</v>
      </c>
      <c r="E22" s="100">
        <f>+E21</f>
        <v>0</v>
      </c>
      <c r="F22" s="127">
        <f>+F21</f>
        <v>0</v>
      </c>
      <c r="G22" s="119">
        <f>SUM(C22:F22)</f>
        <v>0</v>
      </c>
      <c r="H22" s="127">
        <f>+H21</f>
        <v>0</v>
      </c>
    </row>
    <row r="23" spans="1:24" ht="15.75" customHeight="1" x14ac:dyDescent="0.2">
      <c r="A23" s="83"/>
      <c r="B23" s="154"/>
      <c r="C23" s="95"/>
      <c r="D23" s="86"/>
      <c r="E23" s="86"/>
      <c r="F23" s="88"/>
      <c r="G23" s="120"/>
      <c r="H23" s="248"/>
    </row>
    <row r="24" spans="1:24" ht="15.75" customHeight="1" x14ac:dyDescent="0.2">
      <c r="A24" s="115" t="s">
        <v>65</v>
      </c>
      <c r="B24" s="192" t="s">
        <v>105</v>
      </c>
      <c r="C24" s="185"/>
      <c r="D24" s="186"/>
      <c r="E24" s="186"/>
      <c r="F24" s="187"/>
      <c r="G24" s="118">
        <f t="shared" ref="G24:G32" si="0">SUM(C24:F24)</f>
        <v>0</v>
      </c>
      <c r="H24" s="247"/>
    </row>
    <row r="25" spans="1:24" ht="15.75" customHeight="1" x14ac:dyDescent="0.2">
      <c r="A25" s="115" t="s">
        <v>65</v>
      </c>
      <c r="B25" s="153" t="s">
        <v>66</v>
      </c>
      <c r="C25" s="185"/>
      <c r="D25" s="186"/>
      <c r="E25" s="186"/>
      <c r="F25" s="187"/>
      <c r="G25" s="118">
        <f t="shared" si="0"/>
        <v>0</v>
      </c>
      <c r="H25" s="247"/>
    </row>
    <row r="26" spans="1:24" ht="15.75" customHeight="1" x14ac:dyDescent="0.2">
      <c r="A26" s="115" t="s">
        <v>65</v>
      </c>
      <c r="B26" s="153" t="s">
        <v>72</v>
      </c>
      <c r="C26" s="185"/>
      <c r="D26" s="186"/>
      <c r="E26" s="186"/>
      <c r="F26" s="187"/>
      <c r="G26" s="118">
        <f t="shared" si="0"/>
        <v>0</v>
      </c>
      <c r="H26" s="247"/>
    </row>
    <row r="27" spans="1:24" ht="15.75" customHeight="1" x14ac:dyDescent="0.2">
      <c r="A27" s="115" t="s">
        <v>65</v>
      </c>
      <c r="B27" s="153" t="s">
        <v>67</v>
      </c>
      <c r="C27" s="185"/>
      <c r="D27" s="186"/>
      <c r="E27" s="186"/>
      <c r="F27" s="187"/>
      <c r="G27" s="118">
        <f t="shared" si="0"/>
        <v>0</v>
      </c>
      <c r="H27" s="247"/>
    </row>
    <row r="28" spans="1:24" ht="15.75" customHeight="1" x14ac:dyDescent="0.2">
      <c r="A28" s="115" t="s">
        <v>65</v>
      </c>
      <c r="B28" s="153" t="s">
        <v>71</v>
      </c>
      <c r="C28" s="185"/>
      <c r="D28" s="186"/>
      <c r="E28" s="186"/>
      <c r="F28" s="187"/>
      <c r="G28" s="118">
        <f t="shared" si="0"/>
        <v>0</v>
      </c>
      <c r="H28" s="247"/>
    </row>
    <row r="29" spans="1:24" ht="15.75" customHeight="1" x14ac:dyDescent="0.2">
      <c r="A29" s="115" t="s">
        <v>65</v>
      </c>
      <c r="B29" s="192" t="s">
        <v>33</v>
      </c>
      <c r="C29" s="185"/>
      <c r="D29" s="186"/>
      <c r="E29" s="186"/>
      <c r="F29" s="187"/>
      <c r="G29" s="118">
        <f t="shared" si="0"/>
        <v>0</v>
      </c>
      <c r="H29" s="247"/>
    </row>
    <row r="30" spans="1:24" ht="15.75" customHeight="1" x14ac:dyDescent="0.2">
      <c r="A30" s="115" t="s">
        <v>65</v>
      </c>
      <c r="B30" s="192" t="s">
        <v>102</v>
      </c>
      <c r="C30" s="185"/>
      <c r="D30" s="186"/>
      <c r="E30" s="186"/>
      <c r="F30" s="187"/>
      <c r="G30" s="118">
        <f t="shared" si="0"/>
        <v>0</v>
      </c>
      <c r="H30" s="247"/>
    </row>
    <row r="31" spans="1:24" ht="15.75" customHeight="1" x14ac:dyDescent="0.2">
      <c r="A31" s="115" t="s">
        <v>65</v>
      </c>
      <c r="B31" s="92" t="s">
        <v>62</v>
      </c>
      <c r="C31" s="188"/>
      <c r="D31" s="189"/>
      <c r="E31" s="189"/>
      <c r="F31" s="190"/>
      <c r="G31" s="118">
        <f t="shared" si="0"/>
        <v>0</v>
      </c>
      <c r="H31" s="249"/>
    </row>
    <row r="32" spans="1:24" ht="15.75" customHeight="1" x14ac:dyDescent="0.2">
      <c r="A32" s="115" t="s">
        <v>65</v>
      </c>
      <c r="B32" s="92"/>
      <c r="C32" s="188"/>
      <c r="D32" s="189"/>
      <c r="E32" s="189"/>
      <c r="F32" s="190"/>
      <c r="G32" s="121">
        <f t="shared" si="0"/>
        <v>0</v>
      </c>
      <c r="H32" s="249"/>
    </row>
    <row r="33" spans="1:8" ht="15.75" customHeight="1" thickBot="1" x14ac:dyDescent="0.25">
      <c r="A33" s="83"/>
      <c r="B33" s="149" t="s">
        <v>76</v>
      </c>
      <c r="C33" s="99">
        <f>SUM(C24:C32)</f>
        <v>0</v>
      </c>
      <c r="D33" s="100">
        <f>SUM(D24:D32)</f>
        <v>0</v>
      </c>
      <c r="E33" s="100">
        <f>SUM(E24:E32)</f>
        <v>0</v>
      </c>
      <c r="F33" s="127">
        <f>SUM(F24:F32)</f>
        <v>0</v>
      </c>
      <c r="G33" s="119">
        <f>SUM(C33:F33)</f>
        <v>0</v>
      </c>
      <c r="H33" s="127">
        <f>SUM(H24:H32)</f>
        <v>0</v>
      </c>
    </row>
    <row r="34" spans="1:8" ht="15.75" customHeight="1" x14ac:dyDescent="0.2">
      <c r="A34" s="83"/>
      <c r="B34" s="156"/>
      <c r="C34" s="96"/>
      <c r="D34" s="89"/>
      <c r="E34" s="89"/>
      <c r="F34" s="90"/>
      <c r="G34" s="122"/>
      <c r="H34" s="250"/>
    </row>
    <row r="35" spans="1:8" ht="15.75" customHeight="1" thickBot="1" x14ac:dyDescent="0.25">
      <c r="A35" s="83"/>
      <c r="B35" s="149" t="s">
        <v>68</v>
      </c>
      <c r="C35" s="99">
        <f>+C22-C33</f>
        <v>0</v>
      </c>
      <c r="D35" s="100">
        <f>+D22-D33</f>
        <v>0</v>
      </c>
      <c r="E35" s="100">
        <f>+E22-E33</f>
        <v>0</v>
      </c>
      <c r="F35" s="127">
        <f>+F22-F33</f>
        <v>0</v>
      </c>
      <c r="G35" s="119">
        <f>SUM(C35:F35)</f>
        <v>0</v>
      </c>
      <c r="H35" s="127">
        <f>+H22-H33</f>
        <v>0</v>
      </c>
    </row>
    <row r="36" spans="1:8" ht="15.75" customHeight="1" x14ac:dyDescent="0.2">
      <c r="A36" s="83"/>
      <c r="B36" s="156"/>
      <c r="C36" s="96"/>
      <c r="D36" s="89"/>
      <c r="E36" s="89"/>
      <c r="F36" s="90"/>
      <c r="G36" s="122"/>
      <c r="H36" s="250"/>
    </row>
    <row r="37" spans="1:8" ht="15.75" customHeight="1" x14ac:dyDescent="0.2">
      <c r="A37" s="115" t="s">
        <v>65</v>
      </c>
      <c r="B37" s="153" t="s">
        <v>69</v>
      </c>
      <c r="C37" s="131"/>
      <c r="D37" s="132"/>
      <c r="E37" s="132"/>
      <c r="F37" s="133"/>
      <c r="G37" s="118">
        <f>SUM(C37:F37)</f>
        <v>0</v>
      </c>
      <c r="H37" s="251"/>
    </row>
    <row r="38" spans="1:8" ht="15.75" customHeight="1" x14ac:dyDescent="0.2">
      <c r="A38" s="115" t="s">
        <v>65</v>
      </c>
      <c r="B38" s="92" t="s">
        <v>62</v>
      </c>
      <c r="C38" s="134"/>
      <c r="D38" s="135"/>
      <c r="E38" s="135"/>
      <c r="F38" s="136"/>
      <c r="G38" s="121">
        <f>SUM(C38:F38)</f>
        <v>0</v>
      </c>
      <c r="H38" s="252"/>
    </row>
    <row r="39" spans="1:8" ht="15.75" customHeight="1" thickBot="1" x14ac:dyDescent="0.25">
      <c r="A39" s="83"/>
      <c r="B39" s="149" t="s">
        <v>75</v>
      </c>
      <c r="C39" s="99">
        <f>SUM(C37:C38)</f>
        <v>0</v>
      </c>
      <c r="D39" s="100">
        <f>SUM(D37:D38)</f>
        <v>0</v>
      </c>
      <c r="E39" s="100">
        <f>SUM(E37:E38)</f>
        <v>0</v>
      </c>
      <c r="F39" s="127">
        <f>SUM(F37:F38)</f>
        <v>0</v>
      </c>
      <c r="G39" s="119">
        <f>SUM(C39:F39)</f>
        <v>0</v>
      </c>
      <c r="H39" s="127">
        <f>SUM(H37:H38)</f>
        <v>0</v>
      </c>
    </row>
    <row r="40" spans="1:8" ht="15.75" customHeight="1" x14ac:dyDescent="0.2">
      <c r="A40" s="115"/>
      <c r="B40" s="156"/>
      <c r="C40" s="96"/>
      <c r="D40" s="89"/>
      <c r="E40" s="89"/>
      <c r="F40" s="90"/>
      <c r="G40" s="122"/>
      <c r="H40" s="250"/>
    </row>
    <row r="41" spans="1:8" ht="15.75" customHeight="1" x14ac:dyDescent="0.2">
      <c r="A41" s="115" t="s">
        <v>64</v>
      </c>
      <c r="B41" s="153" t="s">
        <v>70</v>
      </c>
      <c r="C41" s="131"/>
      <c r="D41" s="132"/>
      <c r="E41" s="132"/>
      <c r="F41" s="133"/>
      <c r="G41" s="118">
        <f>SUM(C41:F41)</f>
        <v>0</v>
      </c>
      <c r="H41" s="251"/>
    </row>
    <row r="42" spans="1:8" ht="15.75" customHeight="1" x14ac:dyDescent="0.2">
      <c r="A42" s="115" t="s">
        <v>64</v>
      </c>
      <c r="B42" s="153" t="s">
        <v>79</v>
      </c>
      <c r="C42" s="131"/>
      <c r="D42" s="132"/>
      <c r="E42" s="132"/>
      <c r="F42" s="133"/>
      <c r="G42" s="118">
        <f t="shared" ref="G42:G47" si="1">SUM(C42:F42)</f>
        <v>0</v>
      </c>
      <c r="H42" s="251"/>
    </row>
    <row r="43" spans="1:8" ht="15.75" customHeight="1" x14ac:dyDescent="0.2">
      <c r="A43" s="115" t="s">
        <v>64</v>
      </c>
      <c r="B43" s="92" t="s">
        <v>78</v>
      </c>
      <c r="C43" s="134"/>
      <c r="D43" s="135"/>
      <c r="E43" s="135"/>
      <c r="F43" s="136"/>
      <c r="G43" s="118">
        <f t="shared" si="1"/>
        <v>0</v>
      </c>
      <c r="H43" s="252"/>
    </row>
    <row r="44" spans="1:8" ht="15.75" customHeight="1" x14ac:dyDescent="0.2">
      <c r="A44" s="115" t="s">
        <v>64</v>
      </c>
      <c r="B44" s="113" t="s">
        <v>78</v>
      </c>
      <c r="C44" s="137"/>
      <c r="D44" s="138"/>
      <c r="E44" s="138"/>
      <c r="F44" s="139"/>
      <c r="G44" s="123">
        <f t="shared" si="1"/>
        <v>0</v>
      </c>
      <c r="H44" s="253"/>
    </row>
    <row r="45" spans="1:8" ht="15.75" customHeight="1" x14ac:dyDescent="0.2">
      <c r="A45" s="115" t="s">
        <v>65</v>
      </c>
      <c r="B45" s="157" t="s">
        <v>61</v>
      </c>
      <c r="C45" s="131"/>
      <c r="D45" s="132"/>
      <c r="E45" s="132"/>
      <c r="F45" s="140"/>
      <c r="G45" s="118">
        <f t="shared" si="1"/>
        <v>0</v>
      </c>
      <c r="H45" s="251"/>
    </row>
    <row r="46" spans="1:8" ht="15.75" customHeight="1" x14ac:dyDescent="0.2">
      <c r="A46" s="115" t="s">
        <v>65</v>
      </c>
      <c r="B46" s="155" t="s">
        <v>60</v>
      </c>
      <c r="C46" s="134"/>
      <c r="D46" s="135"/>
      <c r="E46" s="135"/>
      <c r="F46" s="141"/>
      <c r="G46" s="118">
        <f t="shared" si="1"/>
        <v>0</v>
      </c>
      <c r="H46" s="252"/>
    </row>
    <row r="47" spans="1:8" ht="15.75" customHeight="1" x14ac:dyDescent="0.2">
      <c r="A47" s="115" t="s">
        <v>65</v>
      </c>
      <c r="B47" s="92" t="s">
        <v>80</v>
      </c>
      <c r="C47" s="142"/>
      <c r="D47" s="135"/>
      <c r="E47" s="135"/>
      <c r="F47" s="141"/>
      <c r="G47" s="118">
        <f t="shared" si="1"/>
        <v>0</v>
      </c>
      <c r="H47" s="252"/>
    </row>
    <row r="48" spans="1:8" ht="15.75" customHeight="1" x14ac:dyDescent="0.2">
      <c r="A48" s="115" t="s">
        <v>65</v>
      </c>
      <c r="B48" s="92" t="s">
        <v>80</v>
      </c>
      <c r="C48" s="142"/>
      <c r="D48" s="135"/>
      <c r="E48" s="135"/>
      <c r="F48" s="141"/>
      <c r="G48" s="121">
        <f>SUM(C48:F48)</f>
        <v>0</v>
      </c>
      <c r="H48" s="252"/>
    </row>
    <row r="49" spans="1:24" ht="15.75" customHeight="1" thickBot="1" x14ac:dyDescent="0.25">
      <c r="A49" s="83"/>
      <c r="B49" s="149" t="s">
        <v>77</v>
      </c>
      <c r="C49" s="108">
        <f>SUM(C41:C44)-SUM(C45:C48)</f>
        <v>0</v>
      </c>
      <c r="D49" s="100">
        <f>SUM(D41:D44)-SUM(D45:D48)</f>
        <v>0</v>
      </c>
      <c r="E49" s="100">
        <f>SUM(E41:E44)-SUM(E45:E48)</f>
        <v>0</v>
      </c>
      <c r="F49" s="128">
        <f>SUM(F41:F44)-SUM(F45:F48)</f>
        <v>0</v>
      </c>
      <c r="G49" s="119">
        <f>SUM(C49:F49)</f>
        <v>0</v>
      </c>
      <c r="H49" s="128">
        <f>SUM(H41:H44)-SUM(H45:H48)</f>
        <v>0</v>
      </c>
    </row>
    <row r="50" spans="1:24" ht="15.75" customHeight="1" x14ac:dyDescent="0.2">
      <c r="A50" s="83"/>
      <c r="B50" s="158"/>
      <c r="C50" s="107"/>
      <c r="D50" s="85"/>
      <c r="E50" s="85"/>
      <c r="F50" s="117"/>
      <c r="G50" s="117"/>
      <c r="H50" s="246"/>
    </row>
    <row r="51" spans="1:24" ht="15.75" customHeight="1" x14ac:dyDescent="0.2">
      <c r="A51" s="115" t="s">
        <v>65</v>
      </c>
      <c r="B51" s="148" t="s">
        <v>82</v>
      </c>
      <c r="C51" s="143"/>
      <c r="D51" s="144"/>
      <c r="E51" s="144"/>
      <c r="F51" s="145"/>
      <c r="G51" s="124">
        <f>SUM(C51:F51)</f>
        <v>0</v>
      </c>
      <c r="H51" s="254"/>
    </row>
    <row r="52" spans="1:24" ht="15.75" customHeight="1" thickBot="1" x14ac:dyDescent="0.25">
      <c r="A52" s="83"/>
      <c r="B52" s="149" t="s">
        <v>83</v>
      </c>
      <c r="C52" s="108">
        <f>+C51</f>
        <v>0</v>
      </c>
      <c r="D52" s="100">
        <f>+D51</f>
        <v>0</v>
      </c>
      <c r="E52" s="100">
        <f>+E51</f>
        <v>0</v>
      </c>
      <c r="F52" s="128">
        <f>+F51</f>
        <v>0</v>
      </c>
      <c r="G52" s="119">
        <f>SUM(C52:F52)</f>
        <v>0</v>
      </c>
      <c r="H52" s="128">
        <f>+H51</f>
        <v>0</v>
      </c>
    </row>
    <row r="53" spans="1:24" ht="15.75" customHeight="1" thickBot="1" x14ac:dyDescent="0.25">
      <c r="A53" s="83"/>
      <c r="B53" s="158"/>
      <c r="C53" s="107"/>
      <c r="D53" s="85"/>
      <c r="E53" s="85"/>
      <c r="F53" s="117"/>
      <c r="G53" s="117"/>
      <c r="H53" s="246"/>
    </row>
    <row r="54" spans="1:24" ht="18" customHeight="1" thickBot="1" x14ac:dyDescent="0.25">
      <c r="A54" s="106">
        <v>-2</v>
      </c>
      <c r="B54" s="151" t="s">
        <v>81</v>
      </c>
      <c r="C54" s="109">
        <f>+C33+C39+SUM(C45:C48)+C52</f>
        <v>0</v>
      </c>
      <c r="D54" s="103">
        <f>+D33+D39+SUM(D45:D48)+D52</f>
        <v>0</v>
      </c>
      <c r="E54" s="103">
        <f>+E33+E39+SUM(E45:E48)+E52</f>
        <v>0</v>
      </c>
      <c r="F54" s="129">
        <f>+F33+F39+SUM(F45:F48)+F52</f>
        <v>0</v>
      </c>
      <c r="G54" s="116">
        <f>SUM(C54:F54)</f>
        <v>0</v>
      </c>
      <c r="H54" s="129">
        <f>+H33+H39+SUM(H45:H48)+H52</f>
        <v>0</v>
      </c>
    </row>
    <row r="55" spans="1:24" ht="15.75" customHeight="1" x14ac:dyDescent="0.2">
      <c r="A55" s="83"/>
      <c r="B55" s="158"/>
      <c r="C55" s="107"/>
      <c r="D55" s="85"/>
      <c r="E55" s="85"/>
      <c r="F55" s="117"/>
      <c r="G55" s="117"/>
      <c r="H55" s="246"/>
    </row>
    <row r="56" spans="1:24" s="93" customFormat="1" ht="15.75" customHeight="1" x14ac:dyDescent="0.2">
      <c r="A56" s="105"/>
      <c r="B56" s="159" t="s">
        <v>57</v>
      </c>
      <c r="C56" s="110">
        <f>+C22+SUM(C41:C44)-C54</f>
        <v>0</v>
      </c>
      <c r="D56" s="97">
        <f>+D22+SUM(D41:D44)-D54</f>
        <v>0</v>
      </c>
      <c r="E56" s="97">
        <f>+E22+SUM(E41:E44)-E54</f>
        <v>0</v>
      </c>
      <c r="F56" s="98">
        <f>+F22+SUM(F41:F44)-F54</f>
        <v>0</v>
      </c>
      <c r="G56" s="125">
        <f>SUM(C56:F56)</f>
        <v>0</v>
      </c>
      <c r="H56" s="98">
        <f>+H22+SUM(H41:H44)-H54</f>
        <v>0</v>
      </c>
      <c r="I56" s="105"/>
      <c r="J56" s="105"/>
      <c r="K56" s="105"/>
      <c r="L56" s="105"/>
      <c r="M56" s="105"/>
      <c r="N56" s="105"/>
      <c r="O56" s="105"/>
      <c r="P56" s="105"/>
      <c r="Q56" s="105"/>
      <c r="R56" s="105"/>
      <c r="S56" s="105"/>
      <c r="T56" s="105"/>
      <c r="U56" s="105"/>
      <c r="V56" s="105"/>
      <c r="W56" s="105"/>
      <c r="X56" s="105"/>
    </row>
    <row r="57" spans="1:24" ht="15.75" customHeight="1" thickBot="1" x14ac:dyDescent="0.25">
      <c r="A57" s="83"/>
      <c r="B57" s="160"/>
      <c r="C57" s="111"/>
      <c r="D57" s="91"/>
      <c r="E57" s="91"/>
      <c r="F57" s="126"/>
      <c r="G57" s="126"/>
      <c r="H57" s="255"/>
    </row>
    <row r="58" spans="1:24" ht="15.75" customHeight="1" thickBot="1" x14ac:dyDescent="0.25">
      <c r="A58" s="106">
        <v>-3</v>
      </c>
      <c r="B58" s="151" t="s">
        <v>63</v>
      </c>
      <c r="C58" s="112">
        <f t="shared" ref="C58:H58" si="2">+C19+C56</f>
        <v>0</v>
      </c>
      <c r="D58" s="101">
        <f t="shared" si="2"/>
        <v>0</v>
      </c>
      <c r="E58" s="101">
        <f t="shared" si="2"/>
        <v>0</v>
      </c>
      <c r="F58" s="116">
        <f t="shared" si="2"/>
        <v>0</v>
      </c>
      <c r="G58" s="116">
        <f t="shared" si="2"/>
        <v>0</v>
      </c>
      <c r="H58" s="116">
        <f t="shared" si="2"/>
        <v>0</v>
      </c>
    </row>
    <row r="59" spans="1:24" s="83" customFormat="1" x14ac:dyDescent="0.2">
      <c r="B59" s="84"/>
      <c r="C59" s="147">
        <f>+C19+C56-C58</f>
        <v>0</v>
      </c>
      <c r="D59" s="147">
        <f>+D19+D56-D58</f>
        <v>0</v>
      </c>
      <c r="E59" s="147">
        <f>+E19+E56-E58</f>
        <v>0</v>
      </c>
      <c r="F59" s="147">
        <f>+F19+F56-F58</f>
        <v>0</v>
      </c>
      <c r="G59" s="147">
        <f>+G19+G56-G58</f>
        <v>0</v>
      </c>
    </row>
    <row r="60" spans="1:24" s="77" customFormat="1" ht="16.5" x14ac:dyDescent="0.2">
      <c r="A60" s="52"/>
      <c r="B60" s="21"/>
      <c r="C60" s="21"/>
      <c r="D60" s="21"/>
      <c r="E60" s="21"/>
      <c r="F60" s="21"/>
      <c r="G60" s="78"/>
      <c r="H60" s="78"/>
      <c r="I60" s="78"/>
      <c r="J60" s="78"/>
      <c r="K60" s="78"/>
      <c r="L60" s="78"/>
      <c r="M60" s="78"/>
      <c r="N60" s="78"/>
      <c r="O60" s="78"/>
      <c r="P60" s="78"/>
    </row>
    <row r="61" spans="1:24" s="83" customFormat="1" x14ac:dyDescent="0.2">
      <c r="B61" s="84"/>
    </row>
    <row r="62" spans="1:24" s="83" customFormat="1" x14ac:dyDescent="0.2">
      <c r="B62" s="84"/>
    </row>
    <row r="63" spans="1:24" s="83" customFormat="1" x14ac:dyDescent="0.2">
      <c r="B63" s="84"/>
    </row>
    <row r="64" spans="1:24" s="83" customFormat="1" x14ac:dyDescent="0.2">
      <c r="B64" s="84"/>
    </row>
    <row r="65" spans="2:2" s="83" customFormat="1" x14ac:dyDescent="0.2">
      <c r="B65" s="84"/>
    </row>
    <row r="66" spans="2:2" s="83" customFormat="1" x14ac:dyDescent="0.2">
      <c r="B66" s="84"/>
    </row>
    <row r="67" spans="2:2" s="83" customFormat="1" x14ac:dyDescent="0.2">
      <c r="B67" s="84"/>
    </row>
    <row r="68" spans="2:2" s="83" customFormat="1" x14ac:dyDescent="0.2">
      <c r="B68" s="84"/>
    </row>
    <row r="69" spans="2:2" s="83" customFormat="1" x14ac:dyDescent="0.2">
      <c r="B69" s="84"/>
    </row>
    <row r="70" spans="2:2" s="83" customFormat="1" x14ac:dyDescent="0.2">
      <c r="B70" s="84"/>
    </row>
    <row r="71" spans="2:2" s="83" customFormat="1" x14ac:dyDescent="0.2">
      <c r="B71" s="84"/>
    </row>
    <row r="72" spans="2:2" s="83" customFormat="1" x14ac:dyDescent="0.2">
      <c r="B72" s="84"/>
    </row>
    <row r="73" spans="2:2" s="83" customFormat="1" x14ac:dyDescent="0.2">
      <c r="B73" s="84"/>
    </row>
    <row r="74" spans="2:2" s="83" customFormat="1" x14ac:dyDescent="0.2">
      <c r="B74" s="84"/>
    </row>
    <row r="75" spans="2:2" s="83" customFormat="1" x14ac:dyDescent="0.2">
      <c r="B75" s="84"/>
    </row>
    <row r="76" spans="2:2" s="83" customFormat="1" x14ac:dyDescent="0.2">
      <c r="B76" s="84"/>
    </row>
    <row r="77" spans="2:2" s="83" customFormat="1" x14ac:dyDescent="0.2">
      <c r="B77" s="84"/>
    </row>
    <row r="78" spans="2:2" s="83" customFormat="1" x14ac:dyDescent="0.2">
      <c r="B78" s="84"/>
    </row>
    <row r="79" spans="2:2" s="83" customFormat="1" x14ac:dyDescent="0.2">
      <c r="B79" s="84"/>
    </row>
    <row r="80" spans="2:2" s="83" customFormat="1" x14ac:dyDescent="0.2">
      <c r="B80" s="84"/>
    </row>
    <row r="81" spans="2:2" s="83" customFormat="1" x14ac:dyDescent="0.2">
      <c r="B81" s="84"/>
    </row>
    <row r="82" spans="2:2" s="83" customFormat="1" x14ac:dyDescent="0.2">
      <c r="B82" s="84"/>
    </row>
    <row r="83" spans="2:2" s="83" customFormat="1" x14ac:dyDescent="0.2">
      <c r="B83" s="84"/>
    </row>
    <row r="84" spans="2:2" s="83" customFormat="1" x14ac:dyDescent="0.2">
      <c r="B84" s="84"/>
    </row>
    <row r="85" spans="2:2" s="83" customFormat="1" x14ac:dyDescent="0.2">
      <c r="B85" s="84"/>
    </row>
    <row r="86" spans="2:2" s="83" customFormat="1" x14ac:dyDescent="0.2">
      <c r="B86" s="84"/>
    </row>
    <row r="87" spans="2:2" s="83" customFormat="1" x14ac:dyDescent="0.2">
      <c r="B87" s="84"/>
    </row>
    <row r="88" spans="2:2" s="83" customFormat="1" x14ac:dyDescent="0.2">
      <c r="B88" s="84"/>
    </row>
    <row r="89" spans="2:2" s="83" customFormat="1" x14ac:dyDescent="0.2">
      <c r="B89" s="84"/>
    </row>
    <row r="90" spans="2:2" s="83" customFormat="1" x14ac:dyDescent="0.2">
      <c r="B90" s="84"/>
    </row>
    <row r="91" spans="2:2" s="83" customFormat="1" x14ac:dyDescent="0.2">
      <c r="B91" s="84"/>
    </row>
    <row r="92" spans="2:2" s="83" customFormat="1" x14ac:dyDescent="0.2">
      <c r="B92" s="84"/>
    </row>
    <row r="93" spans="2:2" s="83" customFormat="1" x14ac:dyDescent="0.2">
      <c r="B93" s="84"/>
    </row>
    <row r="94" spans="2:2" s="83" customFormat="1" x14ac:dyDescent="0.2">
      <c r="B94" s="84"/>
    </row>
    <row r="95" spans="2:2" s="83" customFormat="1" x14ac:dyDescent="0.2">
      <c r="B95" s="84"/>
    </row>
    <row r="96" spans="2:2" s="83" customFormat="1" x14ac:dyDescent="0.2">
      <c r="B96" s="84"/>
    </row>
    <row r="97" spans="2:2" s="83" customFormat="1" x14ac:dyDescent="0.2">
      <c r="B97" s="84"/>
    </row>
    <row r="98" spans="2:2" s="83" customFormat="1" x14ac:dyDescent="0.2">
      <c r="B98" s="84"/>
    </row>
    <row r="99" spans="2:2" s="83" customFormat="1" x14ac:dyDescent="0.2">
      <c r="B99" s="84"/>
    </row>
    <row r="100" spans="2:2" s="83" customFormat="1" x14ac:dyDescent="0.2">
      <c r="B100" s="84"/>
    </row>
    <row r="101" spans="2:2" s="83" customFormat="1" x14ac:dyDescent="0.2">
      <c r="B101" s="84"/>
    </row>
    <row r="102" spans="2:2" s="83" customFormat="1" x14ac:dyDescent="0.2">
      <c r="B102" s="84"/>
    </row>
    <row r="103" spans="2:2" s="83" customFormat="1" x14ac:dyDescent="0.2">
      <c r="B103" s="84"/>
    </row>
    <row r="104" spans="2:2" s="83" customFormat="1" x14ac:dyDescent="0.2">
      <c r="B104" s="84"/>
    </row>
    <row r="105" spans="2:2" s="83" customFormat="1" x14ac:dyDescent="0.2">
      <c r="B105" s="84"/>
    </row>
    <row r="106" spans="2:2" s="83" customFormat="1" x14ac:dyDescent="0.2">
      <c r="B106" s="84"/>
    </row>
    <row r="107" spans="2:2" s="83" customFormat="1" x14ac:dyDescent="0.2">
      <c r="B107" s="84"/>
    </row>
    <row r="108" spans="2:2" s="83" customFormat="1" x14ac:dyDescent="0.2">
      <c r="B108" s="84"/>
    </row>
    <row r="109" spans="2:2" s="83" customFormat="1" x14ac:dyDescent="0.2">
      <c r="B109" s="84"/>
    </row>
    <row r="110" spans="2:2" s="83" customFormat="1" x14ac:dyDescent="0.2">
      <c r="B110" s="84"/>
    </row>
    <row r="111" spans="2:2" s="83" customFormat="1" x14ac:dyDescent="0.2">
      <c r="B111" s="84"/>
    </row>
    <row r="112" spans="2:2" s="83" customFormat="1" x14ac:dyDescent="0.2">
      <c r="B112" s="84"/>
    </row>
    <row r="113" spans="2:2" s="83" customFormat="1" x14ac:dyDescent="0.2">
      <c r="B113" s="84"/>
    </row>
    <row r="114" spans="2:2" s="83" customFormat="1" x14ac:dyDescent="0.2">
      <c r="B114" s="84"/>
    </row>
    <row r="115" spans="2:2" s="83" customFormat="1" x14ac:dyDescent="0.2">
      <c r="B115" s="84"/>
    </row>
    <row r="116" spans="2:2" s="83" customFormat="1" x14ac:dyDescent="0.2">
      <c r="B116" s="84"/>
    </row>
    <row r="117" spans="2:2" s="83" customFormat="1" x14ac:dyDescent="0.2">
      <c r="B117" s="84"/>
    </row>
    <row r="118" spans="2:2" s="83" customFormat="1" x14ac:dyDescent="0.2">
      <c r="B118" s="84"/>
    </row>
    <row r="119" spans="2:2" s="83" customFormat="1" x14ac:dyDescent="0.2">
      <c r="B119" s="84"/>
    </row>
    <row r="120" spans="2:2" s="83" customFormat="1" x14ac:dyDescent="0.2">
      <c r="B120" s="84"/>
    </row>
    <row r="121" spans="2:2" s="83" customFormat="1" x14ac:dyDescent="0.2">
      <c r="B121" s="84"/>
    </row>
    <row r="122" spans="2:2" s="83" customFormat="1" x14ac:dyDescent="0.2">
      <c r="B122" s="84"/>
    </row>
    <row r="123" spans="2:2" s="83" customFormat="1" x14ac:dyDescent="0.2">
      <c r="B123" s="84"/>
    </row>
    <row r="124" spans="2:2" s="83" customFormat="1" x14ac:dyDescent="0.2">
      <c r="B124" s="84"/>
    </row>
    <row r="125" spans="2:2" s="83" customFormat="1" x14ac:dyDescent="0.2">
      <c r="B125" s="84"/>
    </row>
    <row r="126" spans="2:2" s="83" customFormat="1" x14ac:dyDescent="0.2">
      <c r="B126" s="84"/>
    </row>
    <row r="127" spans="2:2" s="83" customFormat="1" x14ac:dyDescent="0.2">
      <c r="B127" s="84"/>
    </row>
    <row r="128" spans="2:2" s="83" customFormat="1" x14ac:dyDescent="0.2">
      <c r="B128" s="84"/>
    </row>
    <row r="129" spans="2:2" s="83" customFormat="1" x14ac:dyDescent="0.2">
      <c r="B129" s="84"/>
    </row>
    <row r="130" spans="2:2" s="83" customFormat="1" x14ac:dyDescent="0.2">
      <c r="B130" s="84"/>
    </row>
    <row r="131" spans="2:2" s="83" customFormat="1" x14ac:dyDescent="0.2">
      <c r="B131" s="84"/>
    </row>
    <row r="132" spans="2:2" s="83" customFormat="1" x14ac:dyDescent="0.2">
      <c r="B132" s="84"/>
    </row>
    <row r="133" spans="2:2" s="83" customFormat="1" x14ac:dyDescent="0.2">
      <c r="B133" s="84"/>
    </row>
  </sheetData>
  <sheetProtection algorithmName="SHA-512" hashValue="A8ryUX14CIb4wpjV/jvY4lm5em/xWjwDCNH8lExO1FHKgAFd1J9/QyuapMtRfdigVrLhlEEraMGVBiLYXUnjWg==" saltValue="NhrfBW6q60mUPGZ/s+i8cQ==" spinCount="100000" sheet="1" selectLockedCells="1"/>
  <mergeCells count="4">
    <mergeCell ref="C5:D5"/>
    <mergeCell ref="C16:G16"/>
    <mergeCell ref="F10:G11"/>
    <mergeCell ref="A1:H1"/>
  </mergeCells>
  <phoneticPr fontId="22" type="noConversion"/>
  <printOptions horizontalCentered="1" verticalCentered="1"/>
  <pageMargins left="0.27559055118110237" right="0.27559055118110237" top="0.59055118110236227" bottom="0.59055118110236227" header="0.31496062992125984" footer="0.31496062992125984"/>
  <pageSetup paperSize="9" scale="8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Z107"/>
  <sheetViews>
    <sheetView rightToLeft="1" zoomScale="75" workbookViewId="0">
      <selection activeCell="B22" sqref="B22"/>
    </sheetView>
  </sheetViews>
  <sheetFormatPr defaultColWidth="9.140625" defaultRowHeight="12.75" x14ac:dyDescent="0.2"/>
  <cols>
    <col min="1" max="1" width="5.7109375" style="82" customWidth="1"/>
    <col min="2" max="2" width="36.140625" style="81" customWidth="1"/>
    <col min="3" max="3" width="19.140625" style="82" customWidth="1"/>
    <col min="4" max="4" width="25.28515625" style="82" customWidth="1"/>
    <col min="5" max="21" width="9.140625" style="83"/>
    <col min="22" max="16384" width="9.140625" style="82"/>
  </cols>
  <sheetData>
    <row r="1" spans="1:21" s="104" customFormat="1" ht="27" customHeight="1" thickBot="1" x14ac:dyDescent="0.25">
      <c r="A1" s="269" t="s">
        <v>84</v>
      </c>
      <c r="B1" s="270"/>
      <c r="C1" s="270"/>
      <c r="D1" s="271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146"/>
      <c r="S1" s="146"/>
      <c r="T1" s="146"/>
      <c r="U1" s="146"/>
    </row>
    <row r="2" spans="1:21" ht="6.75" customHeight="1" x14ac:dyDescent="0.2">
      <c r="A2" s="161"/>
      <c r="B2" s="162"/>
      <c r="C2" s="163"/>
      <c r="D2" s="163"/>
    </row>
    <row r="3" spans="1:21" ht="18" x14ac:dyDescent="0.2">
      <c r="A3" s="161"/>
      <c r="B3" s="164" t="s">
        <v>10</v>
      </c>
      <c r="C3" s="165"/>
      <c r="D3" s="165"/>
    </row>
    <row r="4" spans="1:21" ht="5.25" customHeight="1" x14ac:dyDescent="0.2">
      <c r="A4" s="161"/>
      <c r="B4" s="166"/>
      <c r="C4" s="165"/>
      <c r="D4" s="165"/>
    </row>
    <row r="5" spans="1:21" ht="16.5" thickBot="1" x14ac:dyDescent="0.25">
      <c r="A5" s="161"/>
      <c r="B5" s="167" t="s">
        <v>11</v>
      </c>
      <c r="C5" s="264">
        <f>+'נספח א-דוחות'!B5</f>
        <v>0</v>
      </c>
      <c r="D5" s="264"/>
    </row>
    <row r="6" spans="1:21" ht="17.25" thickTop="1" thickBot="1" x14ac:dyDescent="0.25">
      <c r="A6" s="161"/>
      <c r="B6" s="170" t="s">
        <v>109</v>
      </c>
      <c r="C6" s="171">
        <f>+'נספח א-דוחות'!B6</f>
        <v>0</v>
      </c>
      <c r="D6" s="172"/>
    </row>
    <row r="7" spans="1:21" ht="9.75" customHeight="1" thickTop="1" x14ac:dyDescent="0.2">
      <c r="A7" s="161"/>
      <c r="B7" s="166"/>
      <c r="C7" s="165"/>
      <c r="D7" s="165"/>
    </row>
    <row r="8" spans="1:21" ht="15.75" x14ac:dyDescent="0.2">
      <c r="A8" s="161"/>
      <c r="B8" s="173" t="s">
        <v>13</v>
      </c>
      <c r="C8" s="166"/>
      <c r="D8" s="165"/>
    </row>
    <row r="9" spans="1:21" ht="3" customHeight="1" x14ac:dyDescent="0.2">
      <c r="A9" s="161"/>
      <c r="B9" s="173"/>
      <c r="C9" s="166"/>
      <c r="D9" s="165"/>
    </row>
    <row r="10" spans="1:21" ht="15" x14ac:dyDescent="0.2">
      <c r="A10" s="161"/>
      <c r="B10" s="174" t="s">
        <v>14</v>
      </c>
      <c r="C10" s="175">
        <f>+'נספח א-דוחות'!B10</f>
        <v>0</v>
      </c>
      <c r="D10" s="176" t="s">
        <v>15</v>
      </c>
    </row>
    <row r="11" spans="1:21" ht="15" x14ac:dyDescent="0.2">
      <c r="A11" s="161"/>
      <c r="B11" s="174" t="s">
        <v>16</v>
      </c>
      <c r="C11" s="175">
        <f>+'נספח א-דוחות'!B11</f>
        <v>0</v>
      </c>
      <c r="D11" s="176" t="s">
        <v>15</v>
      </c>
    </row>
    <row r="12" spans="1:21" ht="3.75" customHeight="1" x14ac:dyDescent="0.2">
      <c r="A12" s="161"/>
      <c r="B12" s="177"/>
      <c r="C12" s="178"/>
      <c r="D12" s="176"/>
    </row>
    <row r="13" spans="1:21" ht="15" x14ac:dyDescent="0.2">
      <c r="A13" s="161"/>
      <c r="B13" s="174" t="s">
        <v>17</v>
      </c>
      <c r="C13" s="175">
        <f>+'נספח א-דוחות'!B13</f>
        <v>0</v>
      </c>
      <c r="D13" s="176" t="s">
        <v>18</v>
      </c>
    </row>
    <row r="14" spans="1:21" ht="7.5" customHeight="1" x14ac:dyDescent="0.2">
      <c r="A14" s="161"/>
      <c r="B14" s="179"/>
      <c r="C14" s="180"/>
      <c r="D14" s="180"/>
    </row>
    <row r="15" spans="1:21" ht="16.5" thickBot="1" x14ac:dyDescent="0.25">
      <c r="A15" s="161"/>
      <c r="B15" s="169" t="s">
        <v>12</v>
      </c>
      <c r="C15" s="168">
        <f>+'נספח א-דוחות'!E5</f>
        <v>0</v>
      </c>
      <c r="D15" s="180"/>
    </row>
    <row r="16" spans="1:21" ht="14.25" thickTop="1" thickBot="1" x14ac:dyDescent="0.25">
      <c r="A16" s="161"/>
      <c r="B16" s="179"/>
      <c r="C16" s="180"/>
      <c r="D16" s="180"/>
    </row>
    <row r="17" spans="1:26" s="93" customFormat="1" ht="16.5" thickBot="1" x14ac:dyDescent="0.25">
      <c r="A17" s="181"/>
      <c r="B17" s="194" t="s">
        <v>92</v>
      </c>
      <c r="C17" s="195" t="s">
        <v>89</v>
      </c>
      <c r="D17" s="196" t="s">
        <v>86</v>
      </c>
      <c r="E17" s="105"/>
      <c r="F17" s="105"/>
      <c r="G17" s="105"/>
      <c r="H17" s="105"/>
      <c r="I17" s="105"/>
      <c r="J17" s="105"/>
      <c r="K17" s="105"/>
      <c r="L17" s="105"/>
      <c r="M17" s="105"/>
      <c r="N17" s="105"/>
      <c r="O17" s="105"/>
      <c r="P17" s="105"/>
      <c r="Q17" s="105"/>
      <c r="R17" s="105"/>
      <c r="S17" s="105"/>
      <c r="T17" s="105"/>
      <c r="U17" s="105"/>
    </row>
    <row r="18" spans="1:26" ht="15" x14ac:dyDescent="0.2">
      <c r="A18" s="83"/>
      <c r="B18" s="152"/>
      <c r="C18" s="85"/>
      <c r="D18" s="117"/>
    </row>
    <row r="19" spans="1:26" ht="14.25" x14ac:dyDescent="0.2">
      <c r="A19" s="115" t="s">
        <v>65</v>
      </c>
      <c r="B19" s="214"/>
      <c r="C19" s="132"/>
      <c r="D19" s="201"/>
    </row>
    <row r="20" spans="1:26" ht="14.25" x14ac:dyDescent="0.2">
      <c r="A20" s="115" t="s">
        <v>65</v>
      </c>
      <c r="B20" s="92" t="s">
        <v>87</v>
      </c>
      <c r="C20" s="132"/>
      <c r="D20" s="201"/>
    </row>
    <row r="21" spans="1:26" ht="14.25" x14ac:dyDescent="0.2">
      <c r="A21" s="115" t="s">
        <v>65</v>
      </c>
      <c r="B21" s="92" t="s">
        <v>87</v>
      </c>
      <c r="C21" s="132"/>
      <c r="D21" s="201"/>
    </row>
    <row r="22" spans="1:26" ht="14.25" x14ac:dyDescent="0.2">
      <c r="A22" s="115" t="s">
        <v>65</v>
      </c>
      <c r="B22" s="92" t="s">
        <v>87</v>
      </c>
      <c r="C22" s="132"/>
      <c r="D22" s="201"/>
    </row>
    <row r="23" spans="1:26" ht="15.75" thickBot="1" x14ac:dyDescent="0.25">
      <c r="A23" s="83"/>
      <c r="B23" s="149" t="s">
        <v>85</v>
      </c>
      <c r="C23" s="100">
        <f>SUM(C19:C22)</f>
        <v>0</v>
      </c>
      <c r="D23" s="202"/>
    </row>
    <row r="24" spans="1:26" ht="15" x14ac:dyDescent="0.2">
      <c r="A24" s="83"/>
      <c r="B24" s="154"/>
      <c r="C24" s="86"/>
      <c r="D24" s="203"/>
    </row>
    <row r="25" spans="1:26" ht="14.25" x14ac:dyDescent="0.2">
      <c r="A25" s="115" t="s">
        <v>65</v>
      </c>
      <c r="B25" s="214" t="s">
        <v>106</v>
      </c>
      <c r="C25" s="132"/>
      <c r="D25" s="201"/>
    </row>
    <row r="26" spans="1:26" ht="14.25" x14ac:dyDescent="0.2">
      <c r="A26" s="115" t="s">
        <v>65</v>
      </c>
      <c r="B26" s="92" t="s">
        <v>93</v>
      </c>
      <c r="C26" s="132"/>
      <c r="D26" s="201"/>
    </row>
    <row r="27" spans="1:26" ht="14.25" x14ac:dyDescent="0.2">
      <c r="A27" s="115" t="s">
        <v>65</v>
      </c>
      <c r="B27" s="92" t="s">
        <v>62</v>
      </c>
      <c r="C27" s="132"/>
      <c r="D27" s="201"/>
    </row>
    <row r="28" spans="1:26" ht="14.25" x14ac:dyDescent="0.2">
      <c r="A28" s="115" t="s">
        <v>65</v>
      </c>
      <c r="B28" s="92" t="s">
        <v>62</v>
      </c>
      <c r="C28" s="132"/>
      <c r="D28" s="201"/>
    </row>
    <row r="29" spans="1:26" ht="14.25" x14ac:dyDescent="0.2">
      <c r="A29" s="115" t="s">
        <v>65</v>
      </c>
      <c r="B29" s="92" t="s">
        <v>62</v>
      </c>
      <c r="C29" s="132"/>
      <c r="D29" s="201"/>
    </row>
    <row r="30" spans="1:26" s="83" customFormat="1" ht="15.75" thickBot="1" x14ac:dyDescent="0.25">
      <c r="B30" s="149" t="s">
        <v>107</v>
      </c>
      <c r="C30" s="100">
        <f>SUM(C25:C29)</f>
        <v>0</v>
      </c>
      <c r="D30" s="202"/>
      <c r="V30" s="82"/>
      <c r="W30" s="82"/>
      <c r="X30" s="82"/>
      <c r="Y30" s="82"/>
      <c r="Z30" s="82"/>
    </row>
    <row r="31" spans="1:26" s="83" customFormat="1" ht="15.75" thickBot="1" x14ac:dyDescent="0.25">
      <c r="B31" s="156"/>
      <c r="C31" s="89"/>
      <c r="D31" s="204"/>
      <c r="V31" s="82"/>
      <c r="W31" s="82"/>
      <c r="X31" s="82"/>
      <c r="Y31" s="82"/>
      <c r="Z31" s="82"/>
    </row>
    <row r="32" spans="1:26" ht="16.5" thickBot="1" x14ac:dyDescent="0.25">
      <c r="A32" s="106">
        <v>-1</v>
      </c>
      <c r="B32" s="151" t="s">
        <v>90</v>
      </c>
      <c r="C32" s="103">
        <f>+C23+C30</f>
        <v>0</v>
      </c>
      <c r="D32" s="205"/>
    </row>
    <row r="33" spans="1:26" s="83" customFormat="1" ht="15" x14ac:dyDescent="0.2">
      <c r="B33" s="156"/>
      <c r="C33" s="89"/>
      <c r="D33" s="204"/>
      <c r="V33" s="82"/>
      <c r="W33" s="82"/>
      <c r="X33" s="82"/>
      <c r="Y33" s="82"/>
      <c r="Z33" s="82"/>
    </row>
    <row r="34" spans="1:26" s="83" customFormat="1" ht="14.25" x14ac:dyDescent="0.2">
      <c r="A34" s="115" t="s">
        <v>64</v>
      </c>
      <c r="B34" s="214" t="s">
        <v>95</v>
      </c>
      <c r="C34" s="132"/>
      <c r="D34" s="201"/>
      <c r="V34" s="82"/>
      <c r="W34" s="82"/>
      <c r="X34" s="82"/>
      <c r="Y34" s="82"/>
      <c r="Z34" s="82"/>
    </row>
    <row r="35" spans="1:26" s="83" customFormat="1" ht="14.25" x14ac:dyDescent="0.2">
      <c r="A35" s="115" t="s">
        <v>64</v>
      </c>
      <c r="B35" s="92" t="s">
        <v>95</v>
      </c>
      <c r="C35" s="135"/>
      <c r="D35" s="201"/>
      <c r="V35" s="82"/>
      <c r="W35" s="82"/>
      <c r="X35" s="82"/>
      <c r="Y35" s="82"/>
      <c r="Z35" s="82"/>
    </row>
    <row r="36" spans="1:26" s="83" customFormat="1" ht="14.25" x14ac:dyDescent="0.2">
      <c r="A36" s="115" t="s">
        <v>64</v>
      </c>
      <c r="B36" s="92" t="s">
        <v>95</v>
      </c>
      <c r="C36" s="135"/>
      <c r="D36" s="201"/>
      <c r="V36" s="82"/>
      <c r="W36" s="82"/>
      <c r="X36" s="82"/>
      <c r="Y36" s="82"/>
      <c r="Z36" s="82"/>
    </row>
    <row r="37" spans="1:26" s="83" customFormat="1" ht="14.25" x14ac:dyDescent="0.2">
      <c r="A37" s="115" t="s">
        <v>64</v>
      </c>
      <c r="B37" s="92" t="s">
        <v>95</v>
      </c>
      <c r="C37" s="135"/>
      <c r="D37" s="201"/>
      <c r="V37" s="82"/>
      <c r="W37" s="82"/>
      <c r="X37" s="82"/>
      <c r="Y37" s="82"/>
      <c r="Z37" s="82"/>
    </row>
    <row r="38" spans="1:26" s="83" customFormat="1" ht="14.25" x14ac:dyDescent="0.2">
      <c r="A38" s="115" t="s">
        <v>64</v>
      </c>
      <c r="B38" s="92" t="s">
        <v>95</v>
      </c>
      <c r="C38" s="135"/>
      <c r="D38" s="201"/>
      <c r="V38" s="82"/>
      <c r="W38" s="82"/>
      <c r="X38" s="82"/>
      <c r="Y38" s="82"/>
      <c r="Z38" s="82"/>
    </row>
    <row r="39" spans="1:26" s="83" customFormat="1" ht="15" thickBot="1" x14ac:dyDescent="0.25">
      <c r="A39" s="115" t="s">
        <v>64</v>
      </c>
      <c r="B39" s="92" t="s">
        <v>95</v>
      </c>
      <c r="C39" s="135"/>
      <c r="D39" s="206"/>
      <c r="V39" s="82"/>
      <c r="W39" s="82"/>
      <c r="X39" s="82"/>
      <c r="Y39" s="82"/>
      <c r="Z39" s="82"/>
    </row>
    <row r="40" spans="1:26" ht="16.5" thickBot="1" x14ac:dyDescent="0.25">
      <c r="A40" s="106">
        <v>-2</v>
      </c>
      <c r="B40" s="151" t="s">
        <v>8</v>
      </c>
      <c r="C40" s="103">
        <f>SUM(C34:C39)</f>
        <v>0</v>
      </c>
      <c r="D40" s="205"/>
    </row>
    <row r="41" spans="1:26" ht="15" thickBot="1" x14ac:dyDescent="0.25">
      <c r="A41" s="83"/>
      <c r="B41" s="160"/>
      <c r="C41" s="91"/>
      <c r="D41" s="207"/>
    </row>
    <row r="42" spans="1:26" ht="16.5" thickBot="1" x14ac:dyDescent="0.25">
      <c r="A42" s="106">
        <v>-3</v>
      </c>
      <c r="B42" s="151" t="s">
        <v>91</v>
      </c>
      <c r="C42" s="101">
        <f>+C40-C32</f>
        <v>0</v>
      </c>
      <c r="D42" s="205"/>
    </row>
    <row r="43" spans="1:26" s="83" customFormat="1" x14ac:dyDescent="0.2">
      <c r="B43" s="84"/>
      <c r="C43" s="147"/>
      <c r="D43" s="208"/>
    </row>
    <row r="44" spans="1:26" s="83" customFormat="1" ht="13.5" thickBot="1" x14ac:dyDescent="0.25">
      <c r="B44" s="84"/>
      <c r="D44" s="209"/>
    </row>
    <row r="45" spans="1:26" s="83" customFormat="1" ht="16.5" thickBot="1" x14ac:dyDescent="0.25">
      <c r="A45" s="181"/>
      <c r="B45" s="194" t="s">
        <v>96</v>
      </c>
      <c r="C45" s="195" t="s">
        <v>89</v>
      </c>
      <c r="D45" s="210" t="s">
        <v>86</v>
      </c>
    </row>
    <row r="46" spans="1:26" s="83" customFormat="1" ht="15" x14ac:dyDescent="0.2">
      <c r="B46" s="152"/>
      <c r="C46" s="85"/>
      <c r="D46" s="211"/>
    </row>
    <row r="47" spans="1:26" s="83" customFormat="1" ht="14.25" x14ac:dyDescent="0.2">
      <c r="B47" s="213" t="s">
        <v>87</v>
      </c>
      <c r="C47" s="132"/>
      <c r="D47" s="201"/>
    </row>
    <row r="48" spans="1:26" s="83" customFormat="1" ht="14.25" x14ac:dyDescent="0.2">
      <c r="B48" s="92" t="s">
        <v>87</v>
      </c>
      <c r="C48" s="132"/>
      <c r="D48" s="201"/>
    </row>
    <row r="49" spans="2:4" s="83" customFormat="1" ht="14.25" x14ac:dyDescent="0.2">
      <c r="B49" s="92" t="s">
        <v>87</v>
      </c>
      <c r="C49" s="132"/>
      <c r="D49" s="201"/>
    </row>
    <row r="50" spans="2:4" s="83" customFormat="1" ht="14.25" x14ac:dyDescent="0.2">
      <c r="B50" s="92" t="s">
        <v>87</v>
      </c>
      <c r="C50" s="132"/>
      <c r="D50" s="201"/>
    </row>
    <row r="51" spans="2:4" s="83" customFormat="1" ht="14.25" x14ac:dyDescent="0.2">
      <c r="B51" s="92" t="s">
        <v>87</v>
      </c>
      <c r="C51" s="132"/>
      <c r="D51" s="201"/>
    </row>
    <row r="52" spans="2:4" s="83" customFormat="1" ht="14.25" x14ac:dyDescent="0.2">
      <c r="B52" s="92" t="s">
        <v>62</v>
      </c>
      <c r="C52" s="132"/>
      <c r="D52" s="201"/>
    </row>
    <row r="53" spans="2:4" s="83" customFormat="1" ht="14.25" x14ac:dyDescent="0.2">
      <c r="B53" s="92" t="s">
        <v>62</v>
      </c>
      <c r="C53" s="132"/>
      <c r="D53" s="201"/>
    </row>
    <row r="54" spans="2:4" s="83" customFormat="1" ht="15" thickBot="1" x14ac:dyDescent="0.25">
      <c r="B54" s="193" t="s">
        <v>62</v>
      </c>
      <c r="C54" s="191"/>
      <c r="D54" s="212"/>
    </row>
    <row r="55" spans="2:4" s="83" customFormat="1" x14ac:dyDescent="0.2">
      <c r="B55" s="84"/>
    </row>
    <row r="56" spans="2:4" s="83" customFormat="1" x14ac:dyDescent="0.2">
      <c r="B56" s="84"/>
    </row>
    <row r="57" spans="2:4" s="83" customFormat="1" x14ac:dyDescent="0.2">
      <c r="B57" s="84"/>
    </row>
    <row r="58" spans="2:4" s="83" customFormat="1" x14ac:dyDescent="0.2">
      <c r="B58" s="84"/>
    </row>
    <row r="59" spans="2:4" s="83" customFormat="1" x14ac:dyDescent="0.2">
      <c r="B59" s="84"/>
    </row>
    <row r="60" spans="2:4" s="83" customFormat="1" x14ac:dyDescent="0.2">
      <c r="B60" s="84"/>
    </row>
    <row r="61" spans="2:4" s="83" customFormat="1" x14ac:dyDescent="0.2">
      <c r="B61" s="84"/>
    </row>
    <row r="62" spans="2:4" s="83" customFormat="1" x14ac:dyDescent="0.2">
      <c r="B62" s="84"/>
    </row>
    <row r="63" spans="2:4" s="83" customFormat="1" x14ac:dyDescent="0.2">
      <c r="B63" s="84"/>
    </row>
    <row r="64" spans="2:4" s="83" customFormat="1" x14ac:dyDescent="0.2">
      <c r="B64" s="84"/>
    </row>
    <row r="65" spans="2:2" s="83" customFormat="1" x14ac:dyDescent="0.2">
      <c r="B65" s="84"/>
    </row>
    <row r="66" spans="2:2" s="83" customFormat="1" x14ac:dyDescent="0.2">
      <c r="B66" s="84"/>
    </row>
    <row r="67" spans="2:2" s="83" customFormat="1" x14ac:dyDescent="0.2">
      <c r="B67" s="84"/>
    </row>
    <row r="68" spans="2:2" s="83" customFormat="1" x14ac:dyDescent="0.2">
      <c r="B68" s="84"/>
    </row>
    <row r="69" spans="2:2" s="83" customFormat="1" x14ac:dyDescent="0.2">
      <c r="B69" s="84"/>
    </row>
    <row r="70" spans="2:2" s="83" customFormat="1" x14ac:dyDescent="0.2">
      <c r="B70" s="84"/>
    </row>
    <row r="71" spans="2:2" s="83" customFormat="1" x14ac:dyDescent="0.2">
      <c r="B71" s="84"/>
    </row>
    <row r="72" spans="2:2" s="83" customFormat="1" x14ac:dyDescent="0.2">
      <c r="B72" s="84"/>
    </row>
    <row r="73" spans="2:2" s="83" customFormat="1" x14ac:dyDescent="0.2">
      <c r="B73" s="84"/>
    </row>
    <row r="74" spans="2:2" s="83" customFormat="1" x14ac:dyDescent="0.2">
      <c r="B74" s="84"/>
    </row>
    <row r="75" spans="2:2" s="83" customFormat="1" x14ac:dyDescent="0.2">
      <c r="B75" s="84"/>
    </row>
    <row r="76" spans="2:2" s="83" customFormat="1" x14ac:dyDescent="0.2">
      <c r="B76" s="84"/>
    </row>
    <row r="77" spans="2:2" s="83" customFormat="1" x14ac:dyDescent="0.2">
      <c r="B77" s="84"/>
    </row>
    <row r="78" spans="2:2" s="83" customFormat="1" x14ac:dyDescent="0.2">
      <c r="B78" s="84"/>
    </row>
    <row r="79" spans="2:2" s="83" customFormat="1" x14ac:dyDescent="0.2">
      <c r="B79" s="84"/>
    </row>
    <row r="80" spans="2:2" s="83" customFormat="1" x14ac:dyDescent="0.2">
      <c r="B80" s="84"/>
    </row>
    <row r="81" spans="2:2" s="83" customFormat="1" x14ac:dyDescent="0.2">
      <c r="B81" s="84"/>
    </row>
    <row r="82" spans="2:2" s="83" customFormat="1" x14ac:dyDescent="0.2">
      <c r="B82" s="84"/>
    </row>
    <row r="83" spans="2:2" s="83" customFormat="1" x14ac:dyDescent="0.2">
      <c r="B83" s="84"/>
    </row>
    <row r="84" spans="2:2" s="83" customFormat="1" x14ac:dyDescent="0.2">
      <c r="B84" s="84"/>
    </row>
    <row r="85" spans="2:2" s="83" customFormat="1" x14ac:dyDescent="0.2">
      <c r="B85" s="84"/>
    </row>
    <row r="86" spans="2:2" s="83" customFormat="1" x14ac:dyDescent="0.2">
      <c r="B86" s="84"/>
    </row>
    <row r="87" spans="2:2" s="83" customFormat="1" x14ac:dyDescent="0.2">
      <c r="B87" s="84"/>
    </row>
    <row r="88" spans="2:2" s="83" customFormat="1" x14ac:dyDescent="0.2">
      <c r="B88" s="84"/>
    </row>
    <row r="89" spans="2:2" s="83" customFormat="1" x14ac:dyDescent="0.2">
      <c r="B89" s="84"/>
    </row>
    <row r="90" spans="2:2" s="83" customFormat="1" x14ac:dyDescent="0.2">
      <c r="B90" s="84"/>
    </row>
    <row r="91" spans="2:2" s="83" customFormat="1" x14ac:dyDescent="0.2">
      <c r="B91" s="84"/>
    </row>
    <row r="92" spans="2:2" s="83" customFormat="1" x14ac:dyDescent="0.2">
      <c r="B92" s="84"/>
    </row>
    <row r="93" spans="2:2" s="83" customFormat="1" x14ac:dyDescent="0.2">
      <c r="B93" s="84"/>
    </row>
    <row r="94" spans="2:2" s="83" customFormat="1" x14ac:dyDescent="0.2">
      <c r="B94" s="84"/>
    </row>
    <row r="95" spans="2:2" s="83" customFormat="1" x14ac:dyDescent="0.2">
      <c r="B95" s="84"/>
    </row>
    <row r="96" spans="2:2" s="83" customFormat="1" x14ac:dyDescent="0.2">
      <c r="B96" s="84"/>
    </row>
    <row r="97" spans="2:2" s="83" customFormat="1" x14ac:dyDescent="0.2">
      <c r="B97" s="84"/>
    </row>
    <row r="98" spans="2:2" s="83" customFormat="1" x14ac:dyDescent="0.2">
      <c r="B98" s="84"/>
    </row>
    <row r="99" spans="2:2" s="83" customFormat="1" x14ac:dyDescent="0.2">
      <c r="B99" s="84"/>
    </row>
    <row r="100" spans="2:2" s="83" customFormat="1" x14ac:dyDescent="0.2">
      <c r="B100" s="84"/>
    </row>
    <row r="101" spans="2:2" s="83" customFormat="1" x14ac:dyDescent="0.2">
      <c r="B101" s="84"/>
    </row>
    <row r="102" spans="2:2" s="83" customFormat="1" x14ac:dyDescent="0.2">
      <c r="B102" s="84"/>
    </row>
    <row r="103" spans="2:2" s="83" customFormat="1" x14ac:dyDescent="0.2">
      <c r="B103" s="84"/>
    </row>
    <row r="104" spans="2:2" s="83" customFormat="1" x14ac:dyDescent="0.2">
      <c r="B104" s="84"/>
    </row>
    <row r="105" spans="2:2" s="83" customFormat="1" x14ac:dyDescent="0.2">
      <c r="B105" s="84"/>
    </row>
    <row r="106" spans="2:2" s="83" customFormat="1" x14ac:dyDescent="0.2">
      <c r="B106" s="84"/>
    </row>
    <row r="107" spans="2:2" s="83" customFormat="1" x14ac:dyDescent="0.2">
      <c r="B107" s="84"/>
    </row>
  </sheetData>
  <sheetProtection algorithmName="SHA-512" hashValue="eCWyzIco5YrIPzNrGFxzpTIMn+/2r8mBxsS4OfF7vmCRj4isxhRn5k/y6xRX70GiUoxEWPq6+6WKHD3QZjNVGw==" saltValue="QGlzIU4hrJSBAu0U8OFzYw==" spinCount="100000" sheet="1" selectLockedCells="1"/>
  <mergeCells count="2">
    <mergeCell ref="C5:D5"/>
    <mergeCell ref="A1:D1"/>
  </mergeCells>
  <printOptions horizontalCentered="1" verticalCentered="1"/>
  <pageMargins left="0.35433070866141736" right="0.35433070866141736" top="0.59055118110236227" bottom="0.59055118110236227" header="0.31496062992125984" footer="0.31496062992125984"/>
  <pageSetup paperSize="9" scale="8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</vt:i4>
      </vt:variant>
      <vt:variant>
        <vt:lpstr>טווחים בעלי שם</vt:lpstr>
      </vt:variant>
      <vt:variant>
        <vt:i4>4</vt:i4>
      </vt:variant>
    </vt:vector>
  </HeadingPairs>
  <TitlesOfParts>
    <vt:vector size="7" baseType="lpstr">
      <vt:lpstr>נספח א-דוחות</vt:lpstr>
      <vt:lpstr>נספח ב-תזרים צפוי לתקופת הפריסה</vt:lpstr>
      <vt:lpstr>נספח ג-מצבת חובות ונכסים</vt:lpstr>
      <vt:lpstr>'נספח א-דוחות'!WPrint_Area_W</vt:lpstr>
      <vt:lpstr>'נספח ב-תזרים צפוי לתקופת הפריסה'!WPrint_Area_W</vt:lpstr>
      <vt:lpstr>'נספח ג-מצבת חובות ונכסים'!WPrint_Area_W</vt:lpstr>
      <vt:lpstr>'נספח א-דוחות'!WPrint_TitlesW</vt:lpstr>
    </vt:vector>
  </TitlesOfParts>
  <Company>tamas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fabrice</dc:creator>
  <cp:lastModifiedBy>Naama Hochstein Drori</cp:lastModifiedBy>
  <cp:lastPrinted>2012-12-27T10:13:22Z</cp:lastPrinted>
  <dcterms:created xsi:type="dcterms:W3CDTF">2006-02-28T07:57:21Z</dcterms:created>
  <dcterms:modified xsi:type="dcterms:W3CDTF">2022-11-23T12:02:24Z</dcterms:modified>
</cp:coreProperties>
</file>